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xandre Almeida\Documents\Consultorias\EIA-RIMA_Polimix-Puraquequara-MAO_Ecology\eia_Mizu-polimix\Volume III Diagnóstico\Versão final\Metadados_Volume III-Cap 2\"/>
    </mc:Choice>
  </mc:AlternateContent>
  <xr:revisionPtr revIDLastSave="0" documentId="13_ncr:1_{E25F6482-C51F-4302-A0EE-664BFF2539FF}" xr6:coauthVersionLast="47" xr6:coauthVersionMax="47" xr10:uidLastSave="{00000000-0000-0000-0000-000000000000}"/>
  <bookViews>
    <workbookView xWindow="-108" yWindow="-108" windowWidth="23256" windowHeight="12576" xr2:uid="{964063B9-13C8-4241-A448-82351770F07B}"/>
  </bookViews>
  <sheets>
    <sheet name="Lista de espécies - Tabela" sheetId="1" r:id="rId1"/>
    <sheet name="Coleta de dados" sheetId="2" r:id="rId2"/>
    <sheet name="Metadados" sheetId="4" r:id="rId3"/>
    <sheet name="Planilha3" sheetId="3" r:id="rId4"/>
  </sheets>
  <definedNames>
    <definedName name="_2A_CAMPANHA">'Coleta de dados'!$V$66</definedName>
    <definedName name="_xlnm._FilterDatabase" localSheetId="1" hidden="1">'Coleta de dados'!$A$1:$V$162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77" i="4" l="1"/>
  <c r="Y77" i="4"/>
  <c r="X77" i="4"/>
  <c r="W77" i="4"/>
  <c r="V77" i="4"/>
  <c r="U77" i="4"/>
  <c r="T77" i="4"/>
  <c r="S77" i="4"/>
  <c r="Q77" i="4"/>
  <c r="R77" i="4" s="1"/>
  <c r="Z76" i="4"/>
  <c r="Y76" i="4"/>
  <c r="X76" i="4"/>
  <c r="W76" i="4"/>
  <c r="V76" i="4"/>
  <c r="U76" i="4"/>
  <c r="T76" i="4"/>
  <c r="S76" i="4"/>
  <c r="R76" i="4"/>
  <c r="Q76" i="4"/>
  <c r="Z75" i="4"/>
  <c r="Y75" i="4"/>
  <c r="X75" i="4"/>
  <c r="W75" i="4"/>
  <c r="V75" i="4"/>
  <c r="U75" i="4"/>
  <c r="T75" i="4"/>
  <c r="S75" i="4"/>
  <c r="Q75" i="4"/>
  <c r="R75" i="4" s="1"/>
  <c r="Z74" i="4"/>
  <c r="Y74" i="4"/>
  <c r="X74" i="4"/>
  <c r="W74" i="4"/>
  <c r="V74" i="4"/>
  <c r="U74" i="4"/>
  <c r="T74" i="4"/>
  <c r="S74" i="4"/>
  <c r="R74" i="4"/>
  <c r="Q74" i="4"/>
  <c r="Z73" i="4"/>
  <c r="Y73" i="4"/>
  <c r="X73" i="4"/>
  <c r="W73" i="4"/>
  <c r="V73" i="4"/>
  <c r="U73" i="4"/>
  <c r="T73" i="4"/>
  <c r="S73" i="4"/>
  <c r="Q73" i="4"/>
  <c r="R73" i="4" s="1"/>
  <c r="Z72" i="4"/>
  <c r="Y72" i="4"/>
  <c r="X72" i="4"/>
  <c r="W72" i="4"/>
  <c r="V72" i="4"/>
  <c r="U72" i="4"/>
  <c r="T72" i="4"/>
  <c r="S72" i="4"/>
  <c r="R72" i="4"/>
  <c r="Q72" i="4"/>
  <c r="Z71" i="4"/>
  <c r="Y71" i="4"/>
  <c r="X71" i="4"/>
  <c r="W71" i="4"/>
  <c r="V71" i="4"/>
  <c r="U71" i="4"/>
  <c r="T71" i="4"/>
  <c r="S71" i="4"/>
  <c r="Q71" i="4"/>
  <c r="R71" i="4" s="1"/>
  <c r="Z70" i="4"/>
  <c r="Y70" i="4"/>
  <c r="X70" i="4"/>
  <c r="W70" i="4"/>
  <c r="V70" i="4"/>
  <c r="U70" i="4"/>
  <c r="T70" i="4"/>
  <c r="S70" i="4"/>
  <c r="R70" i="4"/>
  <c r="Q70" i="4"/>
  <c r="Z69" i="4"/>
  <c r="Y69" i="4"/>
  <c r="X69" i="4"/>
  <c r="W69" i="4"/>
  <c r="V69" i="4"/>
  <c r="U69" i="4"/>
  <c r="T69" i="4"/>
  <c r="S69" i="4"/>
  <c r="Q69" i="4"/>
  <c r="R69" i="4" s="1"/>
  <c r="Z68" i="4"/>
  <c r="Y68" i="4"/>
  <c r="X68" i="4"/>
  <c r="W68" i="4"/>
  <c r="V68" i="4"/>
  <c r="U68" i="4"/>
  <c r="T68" i="4"/>
  <c r="S68" i="4"/>
  <c r="R68" i="4"/>
  <c r="Q68" i="4"/>
  <c r="Z67" i="4"/>
  <c r="Y67" i="4"/>
  <c r="X67" i="4"/>
  <c r="W67" i="4"/>
  <c r="V67" i="4"/>
  <c r="U67" i="4"/>
  <c r="T67" i="4"/>
  <c r="S67" i="4"/>
  <c r="Q67" i="4"/>
  <c r="R67" i="4" s="1"/>
  <c r="Z66" i="4"/>
  <c r="Y66" i="4"/>
  <c r="X66" i="4"/>
  <c r="W66" i="4"/>
  <c r="V66" i="4"/>
  <c r="U66" i="4"/>
  <c r="T66" i="4"/>
  <c r="S66" i="4"/>
  <c r="R66" i="4"/>
  <c r="Q66" i="4"/>
  <c r="Z65" i="4"/>
  <c r="Y65" i="4"/>
  <c r="X65" i="4"/>
  <c r="W65" i="4"/>
  <c r="V65" i="4"/>
  <c r="U65" i="4"/>
  <c r="T65" i="4"/>
  <c r="S65" i="4"/>
  <c r="Q65" i="4"/>
  <c r="R65" i="4" s="1"/>
  <c r="Z64" i="4"/>
  <c r="Y64" i="4"/>
  <c r="X64" i="4"/>
  <c r="W64" i="4"/>
  <c r="V64" i="4"/>
  <c r="U64" i="4"/>
  <c r="T64" i="4"/>
  <c r="S64" i="4"/>
  <c r="R64" i="4"/>
  <c r="Q64" i="4"/>
  <c r="Z63" i="4"/>
  <c r="Y63" i="4"/>
  <c r="X63" i="4"/>
  <c r="W63" i="4"/>
  <c r="V63" i="4"/>
  <c r="U63" i="4"/>
  <c r="T63" i="4"/>
  <c r="S63" i="4"/>
  <c r="Q63" i="4"/>
  <c r="R63" i="4" s="1"/>
  <c r="Z62" i="4"/>
  <c r="Y62" i="4"/>
  <c r="X62" i="4"/>
  <c r="W62" i="4"/>
  <c r="V62" i="4"/>
  <c r="U62" i="4"/>
  <c r="T62" i="4"/>
  <c r="S62" i="4"/>
  <c r="R62" i="4"/>
  <c r="Q62" i="4"/>
  <c r="Z61" i="4"/>
  <c r="Y61" i="4"/>
  <c r="X61" i="4"/>
  <c r="W61" i="4"/>
  <c r="V61" i="4"/>
  <c r="U61" i="4"/>
  <c r="T61" i="4"/>
  <c r="S61" i="4"/>
  <c r="Q61" i="4"/>
  <c r="R61" i="4" s="1"/>
  <c r="Z60" i="4"/>
  <c r="Y60" i="4"/>
  <c r="X60" i="4"/>
  <c r="W60" i="4"/>
  <c r="V60" i="4"/>
  <c r="U60" i="4"/>
  <c r="T60" i="4"/>
  <c r="S60" i="4"/>
  <c r="Q60" i="4"/>
  <c r="R60" i="4" s="1"/>
  <c r="Z59" i="4"/>
  <c r="Y59" i="4"/>
  <c r="X59" i="4"/>
  <c r="W59" i="4"/>
  <c r="V59" i="4"/>
  <c r="U59" i="4"/>
  <c r="T59" i="4"/>
  <c r="S59" i="4"/>
  <c r="Q59" i="4"/>
  <c r="R59" i="4" s="1"/>
  <c r="Z58" i="4"/>
  <c r="Y58" i="4"/>
  <c r="X58" i="4"/>
  <c r="W58" i="4"/>
  <c r="V58" i="4"/>
  <c r="U58" i="4"/>
  <c r="T58" i="4"/>
  <c r="S58" i="4"/>
  <c r="R58" i="4"/>
  <c r="Q58" i="4"/>
  <c r="Z57" i="4"/>
  <c r="Y57" i="4"/>
  <c r="X57" i="4"/>
  <c r="W57" i="4"/>
  <c r="V57" i="4"/>
  <c r="U57" i="4"/>
  <c r="T57" i="4"/>
  <c r="S57" i="4"/>
  <c r="Q57" i="4"/>
  <c r="R57" i="4" s="1"/>
  <c r="Z56" i="4"/>
  <c r="Y56" i="4"/>
  <c r="X56" i="4"/>
  <c r="W56" i="4"/>
  <c r="V56" i="4"/>
  <c r="U56" i="4"/>
  <c r="T56" i="4"/>
  <c r="S56" i="4"/>
  <c r="Q56" i="4"/>
  <c r="R56" i="4" s="1"/>
  <c r="Z55" i="4"/>
  <c r="Y55" i="4"/>
  <c r="X55" i="4"/>
  <c r="W55" i="4"/>
  <c r="V55" i="4"/>
  <c r="U55" i="4"/>
  <c r="T55" i="4"/>
  <c r="S55" i="4"/>
  <c r="Q55" i="4"/>
  <c r="R55" i="4" s="1"/>
  <c r="Z54" i="4"/>
  <c r="Y54" i="4"/>
  <c r="X54" i="4"/>
  <c r="W54" i="4"/>
  <c r="V54" i="4"/>
  <c r="U54" i="4"/>
  <c r="T54" i="4"/>
  <c r="S54" i="4"/>
  <c r="R54" i="4"/>
  <c r="Q54" i="4"/>
  <c r="Z53" i="4"/>
  <c r="Y53" i="4"/>
  <c r="X53" i="4"/>
  <c r="W53" i="4"/>
  <c r="V53" i="4"/>
  <c r="U53" i="4"/>
  <c r="T53" i="4"/>
  <c r="S53" i="4"/>
  <c r="Q53" i="4"/>
  <c r="R53" i="4" s="1"/>
  <c r="Z52" i="4"/>
  <c r="Y52" i="4"/>
  <c r="X52" i="4"/>
  <c r="W52" i="4"/>
  <c r="V52" i="4"/>
  <c r="U52" i="4"/>
  <c r="T52" i="4"/>
  <c r="S52" i="4"/>
  <c r="Q52" i="4"/>
  <c r="R52" i="4" s="1"/>
  <c r="Z51" i="4"/>
  <c r="Y51" i="4"/>
  <c r="X51" i="4"/>
  <c r="W51" i="4"/>
  <c r="V51" i="4"/>
  <c r="U51" i="4"/>
  <c r="T51" i="4"/>
  <c r="S51" i="4"/>
  <c r="Q51" i="4"/>
  <c r="R51" i="4" s="1"/>
  <c r="Z50" i="4"/>
  <c r="Y50" i="4"/>
  <c r="X50" i="4"/>
  <c r="W50" i="4"/>
  <c r="V50" i="4"/>
  <c r="U50" i="4"/>
  <c r="T50" i="4"/>
  <c r="S50" i="4"/>
  <c r="R50" i="4"/>
  <c r="Q50" i="4"/>
  <c r="Z49" i="4"/>
  <c r="Y49" i="4"/>
  <c r="X49" i="4"/>
  <c r="W49" i="4"/>
  <c r="V49" i="4"/>
  <c r="U49" i="4"/>
  <c r="T49" i="4"/>
  <c r="S49" i="4"/>
  <c r="Q49" i="4"/>
  <c r="R49" i="4" s="1"/>
  <c r="Z48" i="4"/>
  <c r="Y48" i="4"/>
  <c r="X48" i="4"/>
  <c r="W48" i="4"/>
  <c r="V48" i="4"/>
  <c r="U48" i="4"/>
  <c r="T48" i="4"/>
  <c r="S48" i="4"/>
  <c r="R48" i="4"/>
  <c r="Q48" i="4"/>
  <c r="Z47" i="4"/>
  <c r="Y47" i="4"/>
  <c r="X47" i="4"/>
  <c r="W47" i="4"/>
  <c r="V47" i="4"/>
  <c r="U47" i="4"/>
  <c r="T47" i="4"/>
  <c r="S47" i="4"/>
  <c r="Q47" i="4"/>
  <c r="R47" i="4" s="1"/>
  <c r="Z46" i="4"/>
  <c r="Y46" i="4"/>
  <c r="X46" i="4"/>
  <c r="W46" i="4"/>
  <c r="V46" i="4"/>
  <c r="U46" i="4"/>
  <c r="T46" i="4"/>
  <c r="S46" i="4"/>
  <c r="R46" i="4"/>
  <c r="Q46" i="4"/>
  <c r="Z45" i="4"/>
  <c r="Y45" i="4"/>
  <c r="X45" i="4"/>
  <c r="W45" i="4"/>
  <c r="V45" i="4"/>
  <c r="U45" i="4"/>
  <c r="T45" i="4"/>
  <c r="S45" i="4"/>
  <c r="Q45" i="4"/>
  <c r="R45" i="4" s="1"/>
  <c r="Z44" i="4"/>
  <c r="Y44" i="4"/>
  <c r="X44" i="4"/>
  <c r="W44" i="4"/>
  <c r="V44" i="4"/>
  <c r="U44" i="4"/>
  <c r="T44" i="4"/>
  <c r="S44" i="4"/>
  <c r="Q44" i="4"/>
  <c r="R44" i="4" s="1"/>
  <c r="Z43" i="4"/>
  <c r="Y43" i="4"/>
  <c r="X43" i="4"/>
  <c r="W43" i="4"/>
  <c r="V43" i="4"/>
  <c r="U43" i="4"/>
  <c r="T43" i="4"/>
  <c r="S43" i="4"/>
  <c r="Q43" i="4"/>
  <c r="R43" i="4" s="1"/>
  <c r="Z42" i="4"/>
  <c r="Y42" i="4"/>
  <c r="X42" i="4"/>
  <c r="W42" i="4"/>
  <c r="V42" i="4"/>
  <c r="U42" i="4"/>
  <c r="T42" i="4"/>
  <c r="S42" i="4"/>
  <c r="Q42" i="4"/>
  <c r="R42" i="4" s="1"/>
  <c r="Z41" i="4"/>
  <c r="Y41" i="4"/>
  <c r="X41" i="4"/>
  <c r="W41" i="4"/>
  <c r="V41" i="4"/>
  <c r="U41" i="4"/>
  <c r="T41" i="4"/>
  <c r="S41" i="4"/>
  <c r="Q41" i="4"/>
  <c r="R41" i="4" s="1"/>
  <c r="Z40" i="4"/>
  <c r="Y40" i="4"/>
  <c r="X40" i="4"/>
  <c r="W40" i="4"/>
  <c r="V40" i="4"/>
  <c r="U40" i="4"/>
  <c r="T40" i="4"/>
  <c r="S40" i="4"/>
  <c r="Q40" i="4"/>
  <c r="R40" i="4" s="1"/>
  <c r="Z39" i="4"/>
  <c r="Y39" i="4"/>
  <c r="X39" i="4"/>
  <c r="W39" i="4"/>
  <c r="V39" i="4"/>
  <c r="U39" i="4"/>
  <c r="T39" i="4"/>
  <c r="S39" i="4"/>
  <c r="Q39" i="4"/>
  <c r="R39" i="4" s="1"/>
  <c r="Z38" i="4"/>
  <c r="Y38" i="4"/>
  <c r="X38" i="4"/>
  <c r="W38" i="4"/>
  <c r="V38" i="4"/>
  <c r="U38" i="4"/>
  <c r="T38" i="4"/>
  <c r="S38" i="4"/>
  <c r="R38" i="4"/>
  <c r="Q38" i="4"/>
  <c r="Z37" i="4"/>
  <c r="Y37" i="4"/>
  <c r="X37" i="4"/>
  <c r="W37" i="4"/>
  <c r="V37" i="4"/>
  <c r="U37" i="4"/>
  <c r="T37" i="4"/>
  <c r="S37" i="4"/>
  <c r="Q37" i="4"/>
  <c r="R37" i="4" s="1"/>
  <c r="Z36" i="4"/>
  <c r="Y36" i="4"/>
  <c r="X36" i="4"/>
  <c r="W36" i="4"/>
  <c r="V36" i="4"/>
  <c r="U36" i="4"/>
  <c r="T36" i="4"/>
  <c r="S36" i="4"/>
  <c r="Q36" i="4"/>
  <c r="R36" i="4" s="1"/>
  <c r="Z35" i="4"/>
  <c r="Y35" i="4"/>
  <c r="X35" i="4"/>
  <c r="W35" i="4"/>
  <c r="V35" i="4"/>
  <c r="U35" i="4"/>
  <c r="T35" i="4"/>
  <c r="S35" i="4"/>
  <c r="Q35" i="4"/>
  <c r="R35" i="4" s="1"/>
  <c r="Z34" i="4"/>
  <c r="Y34" i="4"/>
  <c r="X34" i="4"/>
  <c r="W34" i="4"/>
  <c r="V34" i="4"/>
  <c r="U34" i="4"/>
  <c r="T34" i="4"/>
  <c r="S34" i="4"/>
  <c r="R34" i="4"/>
  <c r="Q34" i="4"/>
  <c r="Z33" i="4"/>
  <c r="Y33" i="4"/>
  <c r="X33" i="4"/>
  <c r="W33" i="4"/>
  <c r="V33" i="4"/>
  <c r="U33" i="4"/>
  <c r="T33" i="4"/>
  <c r="S33" i="4"/>
  <c r="Q33" i="4"/>
  <c r="R33" i="4" s="1"/>
  <c r="Z32" i="4"/>
  <c r="Y32" i="4"/>
  <c r="X32" i="4"/>
  <c r="W32" i="4"/>
  <c r="V32" i="4"/>
  <c r="U32" i="4"/>
  <c r="T32" i="4"/>
  <c r="S32" i="4"/>
  <c r="R32" i="4"/>
  <c r="Q32" i="4"/>
  <c r="Z31" i="4"/>
  <c r="Y31" i="4"/>
  <c r="X31" i="4"/>
  <c r="W31" i="4"/>
  <c r="V31" i="4"/>
  <c r="U31" i="4"/>
  <c r="T31" i="4"/>
  <c r="S31" i="4"/>
  <c r="Q31" i="4"/>
  <c r="R31" i="4" s="1"/>
  <c r="Z30" i="4"/>
  <c r="Y30" i="4"/>
  <c r="X30" i="4"/>
  <c r="W30" i="4"/>
  <c r="V30" i="4"/>
  <c r="U30" i="4"/>
  <c r="T30" i="4"/>
  <c r="S30" i="4"/>
  <c r="R30" i="4"/>
  <c r="Q30" i="4"/>
  <c r="Z29" i="4"/>
  <c r="Y29" i="4"/>
  <c r="X29" i="4"/>
  <c r="W29" i="4"/>
  <c r="V29" i="4"/>
  <c r="U29" i="4"/>
  <c r="T29" i="4"/>
  <c r="S29" i="4"/>
  <c r="Q29" i="4"/>
  <c r="R29" i="4" s="1"/>
  <c r="Z28" i="4"/>
  <c r="Y28" i="4"/>
  <c r="X28" i="4"/>
  <c r="W28" i="4"/>
  <c r="V28" i="4"/>
  <c r="U28" i="4"/>
  <c r="T28" i="4"/>
  <c r="S28" i="4"/>
  <c r="Q28" i="4"/>
  <c r="R28" i="4" s="1"/>
  <c r="Z27" i="4"/>
  <c r="Y27" i="4"/>
  <c r="X27" i="4"/>
  <c r="W27" i="4"/>
  <c r="V27" i="4"/>
  <c r="U27" i="4"/>
  <c r="T27" i="4"/>
  <c r="S27" i="4"/>
  <c r="Q27" i="4"/>
  <c r="R27" i="4" s="1"/>
  <c r="Z26" i="4"/>
  <c r="Y26" i="4"/>
  <c r="X26" i="4"/>
  <c r="W26" i="4"/>
  <c r="V26" i="4"/>
  <c r="U26" i="4"/>
  <c r="T26" i="4"/>
  <c r="S26" i="4"/>
  <c r="Q26" i="4"/>
  <c r="R26" i="4" s="1"/>
  <c r="Z25" i="4"/>
  <c r="Y25" i="4"/>
  <c r="X25" i="4"/>
  <c r="W25" i="4"/>
  <c r="V25" i="4"/>
  <c r="U25" i="4"/>
  <c r="T25" i="4"/>
  <c r="S25" i="4"/>
  <c r="Q25" i="4"/>
  <c r="R25" i="4" s="1"/>
  <c r="Z24" i="4"/>
  <c r="Y24" i="4"/>
  <c r="X24" i="4"/>
  <c r="W24" i="4"/>
  <c r="V24" i="4"/>
  <c r="U24" i="4"/>
  <c r="T24" i="4"/>
  <c r="S24" i="4"/>
  <c r="Q24" i="4"/>
  <c r="R24" i="4" s="1"/>
  <c r="Z23" i="4"/>
  <c r="Y23" i="4"/>
  <c r="X23" i="4"/>
  <c r="W23" i="4"/>
  <c r="V23" i="4"/>
  <c r="U23" i="4"/>
  <c r="T23" i="4"/>
  <c r="S23" i="4"/>
  <c r="Q23" i="4"/>
  <c r="R23" i="4" s="1"/>
  <c r="Z22" i="4"/>
  <c r="Y22" i="4"/>
  <c r="X22" i="4"/>
  <c r="W22" i="4"/>
  <c r="V22" i="4"/>
  <c r="U22" i="4"/>
  <c r="T22" i="4"/>
  <c r="S22" i="4"/>
  <c r="R22" i="4"/>
  <c r="Q22" i="4"/>
  <c r="Z21" i="4"/>
  <c r="Y21" i="4"/>
  <c r="X21" i="4"/>
  <c r="W21" i="4"/>
  <c r="V21" i="4"/>
  <c r="U21" i="4"/>
  <c r="T21" i="4"/>
  <c r="S21" i="4"/>
  <c r="Q21" i="4"/>
  <c r="R21" i="4" s="1"/>
  <c r="Z20" i="4"/>
  <c r="Y20" i="4"/>
  <c r="X20" i="4"/>
  <c r="W20" i="4"/>
  <c r="V20" i="4"/>
  <c r="U20" i="4"/>
  <c r="T20" i="4"/>
  <c r="S20" i="4"/>
  <c r="Q20" i="4"/>
  <c r="R20" i="4" s="1"/>
  <c r="Z19" i="4"/>
  <c r="Y19" i="4"/>
  <c r="X19" i="4"/>
  <c r="W19" i="4"/>
  <c r="V19" i="4"/>
  <c r="U19" i="4"/>
  <c r="T19" i="4"/>
  <c r="S19" i="4"/>
  <c r="Q19" i="4"/>
  <c r="R19" i="4" s="1"/>
  <c r="Z18" i="4"/>
  <c r="Y18" i="4"/>
  <c r="X18" i="4"/>
  <c r="W18" i="4"/>
  <c r="V18" i="4"/>
  <c r="U18" i="4"/>
  <c r="T18" i="4"/>
  <c r="S18" i="4"/>
  <c r="R18" i="4"/>
  <c r="Q18" i="4"/>
  <c r="Z17" i="4"/>
  <c r="Y17" i="4"/>
  <c r="X17" i="4"/>
  <c r="W17" i="4"/>
  <c r="V17" i="4"/>
  <c r="U17" i="4"/>
  <c r="T17" i="4"/>
  <c r="S17" i="4"/>
  <c r="Q17" i="4"/>
  <c r="R17" i="4" s="1"/>
  <c r="Z16" i="4"/>
  <c r="Y16" i="4"/>
  <c r="X16" i="4"/>
  <c r="W16" i="4"/>
  <c r="V16" i="4"/>
  <c r="U16" i="4"/>
  <c r="T16" i="4"/>
  <c r="S16" i="4"/>
  <c r="R16" i="4"/>
  <c r="Q16" i="4"/>
  <c r="Z15" i="4"/>
  <c r="Y15" i="4"/>
  <c r="X15" i="4"/>
  <c r="W15" i="4"/>
  <c r="V15" i="4"/>
  <c r="U15" i="4"/>
  <c r="T15" i="4"/>
  <c r="S15" i="4"/>
  <c r="Q15" i="4"/>
  <c r="R15" i="4" s="1"/>
  <c r="Z14" i="4"/>
  <c r="Y14" i="4"/>
  <c r="X14" i="4"/>
  <c r="W14" i="4"/>
  <c r="V14" i="4"/>
  <c r="U14" i="4"/>
  <c r="T14" i="4"/>
  <c r="S14" i="4"/>
  <c r="R14" i="4"/>
  <c r="Q14" i="4"/>
  <c r="Z13" i="4"/>
  <c r="Y13" i="4"/>
  <c r="X13" i="4"/>
  <c r="W13" i="4"/>
  <c r="V13" i="4"/>
  <c r="U13" i="4"/>
  <c r="T13" i="4"/>
  <c r="S13" i="4"/>
  <c r="Q13" i="4"/>
  <c r="R13" i="4" s="1"/>
  <c r="Z12" i="4"/>
  <c r="Y12" i="4"/>
  <c r="X12" i="4"/>
  <c r="W12" i="4"/>
  <c r="V12" i="4"/>
  <c r="U12" i="4"/>
  <c r="T12" i="4"/>
  <c r="S12" i="4"/>
  <c r="Q12" i="4"/>
  <c r="R12" i="4" s="1"/>
  <c r="Z11" i="4"/>
  <c r="Y11" i="4"/>
  <c r="X11" i="4"/>
  <c r="W11" i="4"/>
  <c r="V11" i="4"/>
  <c r="U11" i="4"/>
  <c r="T11" i="4"/>
  <c r="S11" i="4"/>
  <c r="Q11" i="4"/>
  <c r="R11" i="4" s="1"/>
  <c r="Z10" i="4"/>
  <c r="Y10" i="4"/>
  <c r="X10" i="4"/>
  <c r="W10" i="4"/>
  <c r="V10" i="4"/>
  <c r="U10" i="4"/>
  <c r="T10" i="4"/>
  <c r="S10" i="4"/>
  <c r="Q10" i="4"/>
  <c r="R10" i="4" s="1"/>
  <c r="Z9" i="4"/>
  <c r="Y9" i="4"/>
  <c r="X9" i="4"/>
  <c r="W9" i="4"/>
  <c r="V9" i="4"/>
  <c r="U9" i="4"/>
  <c r="T9" i="4"/>
  <c r="S9" i="4"/>
  <c r="Q9" i="4"/>
  <c r="R9" i="4" s="1"/>
  <c r="Z8" i="4"/>
  <c r="Y8" i="4"/>
  <c r="X8" i="4"/>
  <c r="W8" i="4"/>
  <c r="V8" i="4"/>
  <c r="U8" i="4"/>
  <c r="T8" i="4"/>
  <c r="S8" i="4"/>
  <c r="Q8" i="4"/>
  <c r="R8" i="4" s="1"/>
  <c r="Z7" i="4"/>
  <c r="Y7" i="4"/>
  <c r="X7" i="4"/>
  <c r="W7" i="4"/>
  <c r="V7" i="4"/>
  <c r="U7" i="4"/>
  <c r="T7" i="4"/>
  <c r="S7" i="4"/>
  <c r="Q7" i="4"/>
  <c r="R7" i="4" s="1"/>
  <c r="Z6" i="4"/>
  <c r="Y6" i="4"/>
  <c r="X6" i="4"/>
  <c r="W6" i="4"/>
  <c r="V6" i="4"/>
  <c r="U6" i="4"/>
  <c r="T6" i="4"/>
  <c r="S6" i="4"/>
  <c r="R6" i="4"/>
  <c r="Q6" i="4"/>
  <c r="Z5" i="4"/>
  <c r="Y5" i="4"/>
  <c r="X5" i="4"/>
  <c r="W5" i="4"/>
  <c r="V5" i="4"/>
  <c r="U5" i="4"/>
  <c r="T5" i="4"/>
  <c r="S5" i="4"/>
  <c r="Q5" i="4"/>
  <c r="R5" i="4" s="1"/>
  <c r="Z4" i="4"/>
  <c r="Y4" i="4"/>
  <c r="X4" i="4"/>
  <c r="W4" i="4"/>
  <c r="V4" i="4"/>
  <c r="U4" i="4"/>
  <c r="T4" i="4"/>
  <c r="S4" i="4"/>
  <c r="Q4" i="4"/>
  <c r="R4" i="4" s="1"/>
  <c r="Z3" i="4"/>
  <c r="Y3" i="4"/>
  <c r="X3" i="4"/>
  <c r="W3" i="4"/>
  <c r="V3" i="4"/>
  <c r="U3" i="4"/>
  <c r="T3" i="4"/>
  <c r="S3" i="4"/>
  <c r="Q3" i="4"/>
  <c r="W79" i="4" l="1"/>
  <c r="Q79" i="4"/>
  <c r="R79" i="4" s="1"/>
  <c r="T79" i="4"/>
  <c r="Z79" i="4"/>
  <c r="U79" i="4"/>
  <c r="S79" i="4"/>
  <c r="Y79" i="4"/>
  <c r="X79" i="4"/>
  <c r="V79" i="4"/>
  <c r="R3" i="4"/>
  <c r="AC5" i="2" l="1"/>
  <c r="AC6" i="2"/>
  <c r="AC7" i="2"/>
  <c r="AC4" i="2"/>
  <c r="AB5" i="2"/>
  <c r="AB6" i="2"/>
  <c r="AB7" i="2"/>
  <c r="AB4" i="2"/>
</calcChain>
</file>

<file path=xl/sharedStrings.xml><?xml version="1.0" encoding="utf-8"?>
<sst xmlns="http://schemas.openxmlformats.org/spreadsheetml/2006/main" count="1606" uniqueCount="291">
  <si>
    <t>Nome popular</t>
  </si>
  <si>
    <t>CITES</t>
  </si>
  <si>
    <t>Espécie</t>
  </si>
  <si>
    <t>Ordem</t>
  </si>
  <si>
    <t>Data</t>
  </si>
  <si>
    <t>Estação</t>
  </si>
  <si>
    <t>jackknife</t>
  </si>
  <si>
    <t>IDL</t>
  </si>
  <si>
    <t>SW</t>
  </si>
  <si>
    <t>T1</t>
  </si>
  <si>
    <t>T2</t>
  </si>
  <si>
    <t>T3</t>
  </si>
  <si>
    <t>T4</t>
  </si>
  <si>
    <t>T5</t>
  </si>
  <si>
    <t>Classificação taxonômica</t>
  </si>
  <si>
    <t>Familia</t>
  </si>
  <si>
    <t>Herpetofauna</t>
  </si>
  <si>
    <t>Local (Trilha)</t>
  </si>
  <si>
    <t>LC</t>
  </si>
  <si>
    <t>NC</t>
  </si>
  <si>
    <t>METODO</t>
  </si>
  <si>
    <t>X</t>
  </si>
  <si>
    <t>Horario</t>
  </si>
  <si>
    <t>Método de amostragem</t>
  </si>
  <si>
    <t>1A CAMPANHA</t>
  </si>
  <si>
    <t>Mastofauna</t>
  </si>
  <si>
    <t>Ornitofauna</t>
  </si>
  <si>
    <t>ESFORÇO (HORAS)</t>
  </si>
  <si>
    <t>SOMA (esforço)</t>
  </si>
  <si>
    <t>Media (Esforço)</t>
  </si>
  <si>
    <t>1a Camp</t>
  </si>
  <si>
    <t>2a Camp</t>
  </si>
  <si>
    <t>3a Camp</t>
  </si>
  <si>
    <t>ESPÉCIE</t>
  </si>
  <si>
    <t>C1</t>
  </si>
  <si>
    <t>C2</t>
  </si>
  <si>
    <t>C3</t>
  </si>
  <si>
    <t>TOTAL</t>
  </si>
  <si>
    <t>MEDIA</t>
  </si>
  <si>
    <t>TOTAL POR CAMPANHA</t>
  </si>
  <si>
    <t>TOTAL POR TRILHA</t>
  </si>
  <si>
    <t>TINAMIFORMES</t>
  </si>
  <si>
    <t>TiINAMIDAE</t>
  </si>
  <si>
    <t xml:space="preserve">Crypturellus soui </t>
  </si>
  <si>
    <t>GALIFORMES</t>
  </si>
  <si>
    <t>CRACIDAE</t>
  </si>
  <si>
    <t>Ortalis motmot</t>
  </si>
  <si>
    <t>PELICANIFORMES</t>
  </si>
  <si>
    <t>ARDEIDAE</t>
  </si>
  <si>
    <t>Pilherodius pileatus</t>
  </si>
  <si>
    <t>CATHARTIFORMES</t>
  </si>
  <si>
    <t>CATHARTIDAE</t>
  </si>
  <si>
    <t>Cathartes aura</t>
  </si>
  <si>
    <t>Cathartes melambrotus</t>
  </si>
  <si>
    <t>Coragyps atratus</t>
  </si>
  <si>
    <t>ACCIPITRIFORMES</t>
  </si>
  <si>
    <t>ACCIPTRIDAE</t>
  </si>
  <si>
    <r>
      <t>Leptodon cayanensis</t>
    </r>
    <r>
      <rPr>
        <sz val="8"/>
        <rFont val="Arial"/>
        <family val="2"/>
      </rPr>
      <t xml:space="preserve"> </t>
    </r>
  </si>
  <si>
    <t>Rupornis magnirostris</t>
  </si>
  <si>
    <t>Buteo nitidus</t>
  </si>
  <si>
    <t>Buteo brachyurus</t>
  </si>
  <si>
    <t>GRUIFORMES</t>
  </si>
  <si>
    <t>RALLIDAE</t>
  </si>
  <si>
    <t>Aramides cajaneus</t>
  </si>
  <si>
    <t>Laterallus viridis</t>
  </si>
  <si>
    <t>COLUMBIFORMES</t>
  </si>
  <si>
    <t>COLUMBIDAE</t>
  </si>
  <si>
    <r>
      <t>Columbina talpacoti</t>
    </r>
    <r>
      <rPr>
        <sz val="8"/>
        <rFont val="Arial"/>
        <family val="2"/>
      </rPr>
      <t xml:space="preserve"> </t>
    </r>
  </si>
  <si>
    <t>Patagioenas cayennensis</t>
  </si>
  <si>
    <r>
      <t>Leptotila verreauxi</t>
    </r>
    <r>
      <rPr>
        <sz val="8"/>
        <rFont val="Arial"/>
        <family val="2"/>
      </rPr>
      <t xml:space="preserve"> </t>
    </r>
  </si>
  <si>
    <t>CUCULIFORMES</t>
  </si>
  <si>
    <t>CUCULIDAE</t>
  </si>
  <si>
    <t>Piaya cayana</t>
  </si>
  <si>
    <t>Crotophaga ani</t>
  </si>
  <si>
    <t>APODIFORMES</t>
  </si>
  <si>
    <t>TROCHILIDAE</t>
  </si>
  <si>
    <t>Phaethornis superciliosus</t>
  </si>
  <si>
    <t>Florisuga mellivora</t>
  </si>
  <si>
    <r>
      <t>Amazilia fimbriata</t>
    </r>
    <r>
      <rPr>
        <sz val="8"/>
        <rFont val="Arial"/>
        <family val="2"/>
      </rPr>
      <t xml:space="preserve"> </t>
    </r>
  </si>
  <si>
    <t>TROGONIFORMES</t>
  </si>
  <si>
    <t>TROGONIDAE</t>
  </si>
  <si>
    <t>Trogon viridis</t>
  </si>
  <si>
    <t>CORACIFORMES</t>
  </si>
  <si>
    <t>ALCEDINIDAE</t>
  </si>
  <si>
    <t>Megaceryle torquata</t>
  </si>
  <si>
    <t>BUCCONIDAE</t>
  </si>
  <si>
    <t xml:space="preserve">Bucco tamatia </t>
  </si>
  <si>
    <t>Monasa atra</t>
  </si>
  <si>
    <t>PICIFORMES</t>
  </si>
  <si>
    <t>RAMPHASTIDAE</t>
  </si>
  <si>
    <t>Ramphastos tucanus</t>
  </si>
  <si>
    <t>Ramphastos vitellinus</t>
  </si>
  <si>
    <t>Pteroglossus aracari</t>
  </si>
  <si>
    <t>PICIDAE</t>
  </si>
  <si>
    <t>Picumnus exilis</t>
  </si>
  <si>
    <t>Veniliornis cassini</t>
  </si>
  <si>
    <t>Celeus flavus</t>
  </si>
  <si>
    <t>Dryocopus lineatus</t>
  </si>
  <si>
    <t>Campephilus melanoleucos</t>
  </si>
  <si>
    <t>FALCONIFORMES</t>
  </si>
  <si>
    <t>FALCONIDAE</t>
  </si>
  <si>
    <t>Milvago chimachima</t>
  </si>
  <si>
    <t>PSITTACIFORMES</t>
  </si>
  <si>
    <t>PSITTACIDAE</t>
  </si>
  <si>
    <t>Psittacara leucophthalmus</t>
  </si>
  <si>
    <t>Brotogeris chrysopterus</t>
  </si>
  <si>
    <t>Pionus menstruus</t>
  </si>
  <si>
    <t>Amazona amazonica</t>
  </si>
  <si>
    <t>PASSERIFORMES</t>
  </si>
  <si>
    <t>THAMNOPHILIDAE</t>
  </si>
  <si>
    <t>Thamnophilus punctatus</t>
  </si>
  <si>
    <t>Cercomacroides tyrannina</t>
  </si>
  <si>
    <t>Myrmoderus ferrugineus</t>
  </si>
  <si>
    <t>DENDROCOLAPTIDAE</t>
  </si>
  <si>
    <t>Dendrocincla fuliginosa</t>
  </si>
  <si>
    <t>Dendroplex picus</t>
  </si>
  <si>
    <t>PIPRIDAE</t>
  </si>
  <si>
    <t>Ceratopipra erythrocephala</t>
  </si>
  <si>
    <t>Manacus manacus</t>
  </si>
  <si>
    <t>TITYRIDAE</t>
  </si>
  <si>
    <t>Tityra cayana</t>
  </si>
  <si>
    <t>RHYNCHOCYCLIDAE</t>
  </si>
  <si>
    <r>
      <t>Tolmomyias poliocephalus</t>
    </r>
    <r>
      <rPr>
        <sz val="8"/>
        <rFont val="Arial"/>
        <family val="2"/>
      </rPr>
      <t xml:space="preserve"> </t>
    </r>
  </si>
  <si>
    <t>Todirostrum maculatum</t>
  </si>
  <si>
    <t>Todirostrum pictum</t>
  </si>
  <si>
    <t>Lophotriccus galeatus</t>
  </si>
  <si>
    <t>TYRANNIDAE</t>
  </si>
  <si>
    <t>Myiopagis gaimardii</t>
  </si>
  <si>
    <t>Tyrannulus elatus</t>
  </si>
  <si>
    <t>Phaeomyias murina</t>
  </si>
  <si>
    <t>Attila spadiceus</t>
  </si>
  <si>
    <t>Myiarchus ferox</t>
  </si>
  <si>
    <t>Pitangus sulphuratus</t>
  </si>
  <si>
    <t>Megarynchus pitangua</t>
  </si>
  <si>
    <t>Myiozetetes cayanensis</t>
  </si>
  <si>
    <t>Tyrannus melancholicus</t>
  </si>
  <si>
    <t>Tyrannus savana</t>
  </si>
  <si>
    <t>Conopias trivirgatus</t>
  </si>
  <si>
    <t>VIREONIDAE</t>
  </si>
  <si>
    <t>Hylophilus semicinereus</t>
  </si>
  <si>
    <t>Vireo olivaceus</t>
  </si>
  <si>
    <t>Stelgidopteryx ruficollis</t>
  </si>
  <si>
    <t>TROGLODYTIDAE</t>
  </si>
  <si>
    <t>Troglodytes musculus</t>
  </si>
  <si>
    <t>Pheugopedius coraya</t>
  </si>
  <si>
    <t>Cantorchilus leucotis</t>
  </si>
  <si>
    <t>TURDIDAE</t>
  </si>
  <si>
    <r>
      <t>Turdus leucomelas</t>
    </r>
    <r>
      <rPr>
        <sz val="8"/>
        <rFont val="Arial"/>
        <family val="2"/>
      </rPr>
      <t xml:space="preserve"> </t>
    </r>
  </si>
  <si>
    <t>ICTERIDAE</t>
  </si>
  <si>
    <t>Psarocolius decumanus</t>
  </si>
  <si>
    <t>Cacicus cela</t>
  </si>
  <si>
    <t>THRAUPIDAE</t>
  </si>
  <si>
    <t>Tangara episcopus</t>
  </si>
  <si>
    <t>Tangara palmarum</t>
  </si>
  <si>
    <t>Ramphocelus carbo</t>
  </si>
  <si>
    <r>
      <t>Saltator maximus</t>
    </r>
    <r>
      <rPr>
        <sz val="8"/>
        <rFont val="Arial"/>
        <family val="2"/>
      </rPr>
      <t xml:space="preserve"> </t>
    </r>
  </si>
  <si>
    <t>FRINGILIDAE</t>
  </si>
  <si>
    <t>Euphonia chlorotica</t>
  </si>
  <si>
    <t>Euphonia chrysopasta</t>
  </si>
  <si>
    <t>V,G</t>
  </si>
  <si>
    <t>O,V</t>
  </si>
  <si>
    <t>O</t>
  </si>
  <si>
    <t>O,F</t>
  </si>
  <si>
    <t>1'</t>
  </si>
  <si>
    <t>O,V,G</t>
  </si>
  <si>
    <t>V</t>
  </si>
  <si>
    <t>O,V,F</t>
  </si>
  <si>
    <t>O,G,V</t>
  </si>
  <si>
    <t>O,V,G,F</t>
  </si>
  <si>
    <t>O,G,V,F</t>
  </si>
  <si>
    <t>G</t>
  </si>
  <si>
    <t>O,V,,F</t>
  </si>
  <si>
    <t>TiINAMIDAE (1)</t>
  </si>
  <si>
    <t>Tururim</t>
  </si>
  <si>
    <t>CRACIDAE (1)</t>
  </si>
  <si>
    <t>Aracuã-pequeno</t>
  </si>
  <si>
    <t>ARDEIDAE (1)</t>
  </si>
  <si>
    <t>Garça-real</t>
  </si>
  <si>
    <t>CATHARTIDAE (3)</t>
  </si>
  <si>
    <t>Urubu-de-cabeça-vermelha</t>
  </si>
  <si>
    <t>Urubu-da-mata</t>
  </si>
  <si>
    <t>Urubu</t>
  </si>
  <si>
    <t>ACCIPTRIDAE (4)</t>
  </si>
  <si>
    <t>Gavião-gato</t>
  </si>
  <si>
    <t>Gavião-carijó</t>
  </si>
  <si>
    <t>Gavião-pedrês</t>
  </si>
  <si>
    <t>Gavião-de-cauda-curta</t>
  </si>
  <si>
    <t>RALLIDAE (2)</t>
  </si>
  <si>
    <t>Saracura-três-potes</t>
  </si>
  <si>
    <t>Sanã-castanha</t>
  </si>
  <si>
    <t>COLUMBIDAE (3)</t>
  </si>
  <si>
    <t>Rolinha</t>
  </si>
  <si>
    <t>Pomba-galega</t>
  </si>
  <si>
    <t>Juriti-pupu</t>
  </si>
  <si>
    <t>CUCULIDAE (2)</t>
  </si>
  <si>
    <t>Alma-de-gato</t>
  </si>
  <si>
    <t>Anu-preto</t>
  </si>
  <si>
    <t>TROCHILIDAE (3)</t>
  </si>
  <si>
    <t>Rabo-branco-de-bigodes</t>
  </si>
  <si>
    <t>Beija-flor-azul-de-rabo-branco</t>
  </si>
  <si>
    <t>Beija-flor-de-garganta-verde</t>
  </si>
  <si>
    <t>TROGONIDAE (1)</t>
  </si>
  <si>
    <t>Surucuá-de-barriga-amarela</t>
  </si>
  <si>
    <t>ALCEDINIDAE (1)</t>
  </si>
  <si>
    <t>Martim-pescador-grande</t>
  </si>
  <si>
    <t>BUCCONIDAE (2)</t>
  </si>
  <si>
    <t>Rapazinho-carijó</t>
  </si>
  <si>
    <t>Chora-chuva-de-asa-branca</t>
  </si>
  <si>
    <t>RAMPHASTIDAE (3)</t>
  </si>
  <si>
    <t>Tucano-de-papo-branco</t>
  </si>
  <si>
    <t>Tucano-de-bico-preto</t>
  </si>
  <si>
    <t>Araçari-de-bico-branco</t>
  </si>
  <si>
    <t>PICIDAE (5)</t>
  </si>
  <si>
    <t>Picapauzinho-de-pintas-amarelas</t>
  </si>
  <si>
    <t>Pica-pau-de-colar-dourado</t>
  </si>
  <si>
    <t>Pica-pau-amarelo</t>
  </si>
  <si>
    <t>Pica-pau-de-banda-branca</t>
  </si>
  <si>
    <t>Pica-pau-de-topete-vermelho</t>
  </si>
  <si>
    <t>FALCONIDAE (1)</t>
  </si>
  <si>
    <t>Carrapateiro</t>
  </si>
  <si>
    <t>PSITTACIDAE (5)</t>
  </si>
  <si>
    <t>Periquitão</t>
  </si>
  <si>
    <t>Periquito-de-asa-dourada</t>
  </si>
  <si>
    <t>Maitaca-de-cabeça-azul</t>
  </si>
  <si>
    <t>Curica</t>
  </si>
  <si>
    <t>THAMNOPHILIDAE (3)</t>
  </si>
  <si>
    <t>Choca-bate-cabo</t>
  </si>
  <si>
    <t>Chororó-escuro</t>
  </si>
  <si>
    <t>Formigueiro-ferrugem</t>
  </si>
  <si>
    <t>DENDROCOLAPTIDAE (14)</t>
  </si>
  <si>
    <t>Arapaçu-pardo</t>
  </si>
  <si>
    <t>Arapaçu-de-bico-branco</t>
  </si>
  <si>
    <t>PIPRIDAE (2)</t>
  </si>
  <si>
    <t>Cabeça-de-ouro</t>
  </si>
  <si>
    <t>Rendeira</t>
  </si>
  <si>
    <t>TITYRIDAE (1)</t>
  </si>
  <si>
    <t>Anambé-branco-de-rabo-preto</t>
  </si>
  <si>
    <t>RHYNCHOCYCLIDAE (4)</t>
  </si>
  <si>
    <t>Bico-chato-de-cabeça-cinza</t>
  </si>
  <si>
    <t>Ferreirinho-estriado</t>
  </si>
  <si>
    <t>Ferreirinho-pintado</t>
  </si>
  <si>
    <t>Caga-sebinho-de-penacho</t>
  </si>
  <si>
    <t>TYRANNIDAE (11)</t>
  </si>
  <si>
    <t>Maria-pechim</t>
  </si>
  <si>
    <t>Maria-te-viu</t>
  </si>
  <si>
    <t>Bagageiro</t>
  </si>
  <si>
    <t>Capitão-de-saíra-amarelo</t>
  </si>
  <si>
    <t>Maria-cavaleira</t>
  </si>
  <si>
    <t>Bem-te-vi</t>
  </si>
  <si>
    <t>Neinei</t>
  </si>
  <si>
    <t>Bentevizinho-de-asa-ferrugínea</t>
  </si>
  <si>
    <t>Suiriri</t>
  </si>
  <si>
    <t>Tesourinha</t>
  </si>
  <si>
    <t>Bem-te-vi-pequeno</t>
  </si>
  <si>
    <t>VIREONIDAE (3)</t>
  </si>
  <si>
    <t>Verdinho-da-várzea</t>
  </si>
  <si>
    <t>Juruviara-boreal</t>
  </si>
  <si>
    <t>Andorinha-serradora</t>
  </si>
  <si>
    <t>TROGLODYTIDAE (3)</t>
  </si>
  <si>
    <t>Corruíra</t>
  </si>
  <si>
    <t>Garrinchão-coraia</t>
  </si>
  <si>
    <t>Garrinchão-de-barriga-vermelha</t>
  </si>
  <si>
    <t>TURDIDAE (1)</t>
  </si>
  <si>
    <t>Sabiá-branco</t>
  </si>
  <si>
    <t>ICTERIDAE (2)</t>
  </si>
  <si>
    <t>Japu</t>
  </si>
  <si>
    <t>Xexéu</t>
  </si>
  <si>
    <t>THRAUPIDAE (4)</t>
  </si>
  <si>
    <t>Sanhaço-da-amazônia</t>
  </si>
  <si>
    <t>Sanhaço-do-coqueiro</t>
  </si>
  <si>
    <t>Pipira-vermelha</t>
  </si>
  <si>
    <t>Tempera-viola</t>
  </si>
  <si>
    <t>FRINGILIDAE (2)</t>
  </si>
  <si>
    <t>Fim-fim</t>
  </si>
  <si>
    <t>Gaturamo-verde</t>
  </si>
  <si>
    <t>R</t>
  </si>
  <si>
    <t>R, E</t>
  </si>
  <si>
    <t>VN</t>
  </si>
  <si>
    <t>status</t>
  </si>
  <si>
    <t>Status de conservação</t>
  </si>
  <si>
    <t>BRA</t>
  </si>
  <si>
    <t>IUCN</t>
  </si>
  <si>
    <t>VU</t>
  </si>
  <si>
    <t>II</t>
  </si>
  <si>
    <r>
      <t>Leptodon cayanensis</t>
    </r>
    <r>
      <rPr>
        <sz val="12"/>
        <rFont val="Arial"/>
        <family val="2"/>
      </rPr>
      <t xml:space="preserve"> </t>
    </r>
  </si>
  <si>
    <r>
      <t>Columbina talpacoti</t>
    </r>
    <r>
      <rPr>
        <sz val="12"/>
        <rFont val="Arial"/>
        <family val="2"/>
      </rPr>
      <t xml:space="preserve"> </t>
    </r>
  </si>
  <si>
    <r>
      <t>Leptotila verreauxi</t>
    </r>
    <r>
      <rPr>
        <sz val="12"/>
        <rFont val="Arial"/>
        <family val="2"/>
      </rPr>
      <t xml:space="preserve"> </t>
    </r>
  </si>
  <si>
    <r>
      <t>Amazilia fimbriata</t>
    </r>
    <r>
      <rPr>
        <sz val="12"/>
        <rFont val="Arial"/>
        <family val="2"/>
      </rPr>
      <t xml:space="preserve"> </t>
    </r>
  </si>
  <si>
    <r>
      <t>Tolmomyias poliocephalus</t>
    </r>
    <r>
      <rPr>
        <sz val="12"/>
        <rFont val="Arial"/>
        <family val="2"/>
      </rPr>
      <t xml:space="preserve"> </t>
    </r>
  </si>
  <si>
    <r>
      <t>Turdus leucomelas</t>
    </r>
    <r>
      <rPr>
        <sz val="12"/>
        <rFont val="Arial"/>
        <family val="2"/>
      </rPr>
      <t xml:space="preserve"> </t>
    </r>
  </si>
  <si>
    <r>
      <t>Saltator maximus</t>
    </r>
    <r>
      <rPr>
        <sz val="12"/>
        <rFont val="Arial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</si>
</sst>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8"/>
      <name val="Arial"/>
      <family val="2"/>
    </font>
    <font>
      <i/>
      <sz val="8"/>
      <name val="Arial"/>
      <family val="2"/>
    </font>
    <font>
      <sz val="8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i/>
      <sz val="12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9">
    <xf numFmtId="0" fontId="0" fillId="0" borderId="0" xfId="0"/>
    <xf numFmtId="0" fontId="0" fillId="0" borderId="3" xfId="0" applyBorder="1"/>
    <xf numFmtId="0" fontId="2" fillId="0" borderId="0" xfId="0" applyFont="1"/>
    <xf numFmtId="0" fontId="0" fillId="0" borderId="0" xfId="0" applyFont="1"/>
    <xf numFmtId="0" fontId="0" fillId="0" borderId="1" xfId="0" applyBorder="1" applyAlignment="1">
      <alignment horizontal="center"/>
    </xf>
    <xf numFmtId="0" fontId="3" fillId="0" borderId="0" xfId="0" applyFont="1" applyFill="1" applyBorder="1"/>
    <xf numFmtId="0" fontId="2" fillId="0" borderId="0" xfId="0" applyFont="1" applyBorder="1"/>
    <xf numFmtId="0" fontId="0" fillId="0" borderId="0" xfId="0" applyAlignment="1">
      <alignment horizontal="center"/>
    </xf>
    <xf numFmtId="0" fontId="0" fillId="4" borderId="13" xfId="0" applyFill="1" applyBorder="1"/>
    <xf numFmtId="0" fontId="0" fillId="4" borderId="14" xfId="0" applyFill="1" applyBorder="1"/>
    <xf numFmtId="0" fontId="0" fillId="4" borderId="15" xfId="0" applyFill="1" applyBorder="1"/>
    <xf numFmtId="0" fontId="0" fillId="4" borderId="10" xfId="0" applyFill="1" applyBorder="1"/>
    <xf numFmtId="0" fontId="0" fillId="4" borderId="4" xfId="0" applyFill="1" applyBorder="1"/>
    <xf numFmtId="0" fontId="0" fillId="4" borderId="11" xfId="0" applyFill="1" applyBorder="1"/>
    <xf numFmtId="0" fontId="0" fillId="4" borderId="3" xfId="0" applyFill="1" applyBorder="1"/>
    <xf numFmtId="0" fontId="0" fillId="0" borderId="0" xfId="0" applyFont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0" borderId="0" xfId="0" applyBorder="1"/>
    <xf numFmtId="0" fontId="0" fillId="0" borderId="4" xfId="0" applyBorder="1"/>
    <xf numFmtId="0" fontId="0" fillId="0" borderId="13" xfId="0" applyBorder="1"/>
    <xf numFmtId="0" fontId="0" fillId="0" borderId="9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8" borderId="13" xfId="0" applyFill="1" applyBorder="1"/>
    <xf numFmtId="0" fontId="0" fillId="9" borderId="13" xfId="0" applyFill="1" applyBorder="1"/>
    <xf numFmtId="0" fontId="0" fillId="10" borderId="14" xfId="0" applyFill="1" applyBorder="1"/>
    <xf numFmtId="0" fontId="0" fillId="10" borderId="15" xfId="0" applyFill="1" applyBorder="1"/>
    <xf numFmtId="0" fontId="0" fillId="10" borderId="12" xfId="0" applyFill="1" applyBorder="1" applyAlignment="1">
      <alignment horizontal="center"/>
    </xf>
    <xf numFmtId="0" fontId="0" fillId="10" borderId="6" xfId="0" applyFill="1" applyBorder="1" applyAlignment="1">
      <alignment horizontal="center"/>
    </xf>
    <xf numFmtId="0" fontId="0" fillId="10" borderId="2" xfId="0" applyFill="1" applyBorder="1" applyAlignment="1">
      <alignment horizontal="center"/>
    </xf>
    <xf numFmtId="0" fontId="0" fillId="10" borderId="13" xfId="0" applyFill="1" applyBorder="1" applyAlignment="1">
      <alignment horizontal="center"/>
    </xf>
    <xf numFmtId="0" fontId="0" fillId="0" borderId="13" xfId="0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0" fontId="0" fillId="11" borderId="16" xfId="0" applyFill="1" applyBorder="1" applyAlignment="1">
      <alignment horizontal="center"/>
    </xf>
    <xf numFmtId="0" fontId="0" fillId="11" borderId="17" xfId="0" applyFill="1" applyBorder="1" applyAlignment="1">
      <alignment horizontal="center"/>
    </xf>
    <xf numFmtId="0" fontId="0" fillId="11" borderId="13" xfId="0" applyFill="1" applyBorder="1" applyAlignment="1">
      <alignment horizontal="center"/>
    </xf>
    <xf numFmtId="0" fontId="0" fillId="11" borderId="10" xfId="0" applyFill="1" applyBorder="1"/>
    <xf numFmtId="0" fontId="0" fillId="11" borderId="13" xfId="0" applyFill="1" applyBorder="1"/>
    <xf numFmtId="0" fontId="0" fillId="11" borderId="4" xfId="0" applyFill="1" applyBorder="1"/>
    <xf numFmtId="0" fontId="0" fillId="9" borderId="14" xfId="0" applyFill="1" applyBorder="1"/>
    <xf numFmtId="0" fontId="0" fillId="12" borderId="14" xfId="0" applyFill="1" applyBorder="1" applyAlignment="1">
      <alignment horizontal="center"/>
    </xf>
    <xf numFmtId="0" fontId="0" fillId="13" borderId="14" xfId="0" applyFill="1" applyBorder="1" applyAlignment="1">
      <alignment horizontal="center"/>
    </xf>
    <xf numFmtId="0" fontId="0" fillId="12" borderId="13" xfId="0" applyFill="1" applyBorder="1" applyAlignment="1">
      <alignment horizontal="center"/>
    </xf>
    <xf numFmtId="0" fontId="0" fillId="13" borderId="13" xfId="0" applyFill="1" applyBorder="1" applyAlignment="1">
      <alignment horizont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/>
    </xf>
    <xf numFmtId="0" fontId="7" fillId="0" borderId="5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4" borderId="0" xfId="0" applyFont="1" applyFill="1"/>
    <xf numFmtId="0" fontId="7" fillId="4" borderId="0" xfId="0" applyFont="1" applyFill="1" applyAlignment="1">
      <alignment vertical="center"/>
    </xf>
    <xf numFmtId="14" fontId="0" fillId="4" borderId="0" xfId="0" applyNumberFormat="1" applyFill="1" applyBorder="1"/>
    <xf numFmtId="20" fontId="0" fillId="4" borderId="0" xfId="0" applyNumberFormat="1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6" fillId="4" borderId="7" xfId="0" applyFont="1" applyFill="1" applyBorder="1" applyAlignment="1">
      <alignment horizontal="center"/>
    </xf>
    <xf numFmtId="0" fontId="6" fillId="4" borderId="0" xfId="0" applyFont="1" applyFill="1" applyAlignment="1">
      <alignment horizontal="left"/>
    </xf>
    <xf numFmtId="0" fontId="7" fillId="4" borderId="0" xfId="0" applyFont="1" applyFill="1" applyAlignment="1">
      <alignment horizontal="left" vertical="center"/>
    </xf>
    <xf numFmtId="20" fontId="0" fillId="4" borderId="0" xfId="0" quotePrefix="1" applyNumberFormat="1" applyFill="1" applyBorder="1" applyAlignment="1">
      <alignment horizontal="center"/>
    </xf>
    <xf numFmtId="0" fontId="0" fillId="4" borderId="0" xfId="0" quotePrefix="1" applyFill="1" applyBorder="1" applyAlignment="1">
      <alignment horizontal="center"/>
    </xf>
    <xf numFmtId="0" fontId="7" fillId="4" borderId="0" xfId="0" applyFont="1" applyFill="1" applyAlignment="1">
      <alignment horizontal="left"/>
    </xf>
    <xf numFmtId="0" fontId="6" fillId="3" borderId="0" xfId="0" applyFont="1" applyFill="1" applyAlignment="1">
      <alignment horizontal="left"/>
    </xf>
    <xf numFmtId="0" fontId="6" fillId="3" borderId="0" xfId="0" applyFont="1" applyFill="1"/>
    <xf numFmtId="0" fontId="7" fillId="3" borderId="0" xfId="0" applyFont="1" applyFill="1" applyAlignment="1">
      <alignment vertical="center"/>
    </xf>
    <xf numFmtId="20" fontId="0" fillId="3" borderId="8" xfId="0" applyNumberForma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14" fontId="0" fillId="3" borderId="0" xfId="0" applyNumberFormat="1" applyFill="1" applyBorder="1"/>
    <xf numFmtId="20" fontId="0" fillId="3" borderId="0" xfId="0" applyNumberFormat="1" applyFill="1" applyBorder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0" fillId="3" borderId="0" xfId="0" quotePrefix="1" applyFill="1" applyBorder="1" applyAlignment="1">
      <alignment horizontal="center"/>
    </xf>
    <xf numFmtId="20" fontId="0" fillId="3" borderId="0" xfId="0" quotePrefix="1" applyNumberFormat="1" applyFill="1" applyBorder="1" applyAlignment="1">
      <alignment horizontal="center"/>
    </xf>
    <xf numFmtId="0" fontId="7" fillId="3" borderId="0" xfId="0" applyFont="1" applyFill="1" applyAlignment="1">
      <alignment horizontal="left"/>
    </xf>
    <xf numFmtId="0" fontId="8" fillId="3" borderId="7" xfId="0" applyFont="1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4" borderId="7" xfId="0" applyFill="1" applyBorder="1"/>
    <xf numFmtId="0" fontId="0" fillId="3" borderId="9" xfId="0" applyFill="1" applyBorder="1" applyAlignment="1">
      <alignment horizontal="center"/>
    </xf>
    <xf numFmtId="0" fontId="6" fillId="4" borderId="9" xfId="0" applyFont="1" applyFill="1" applyBorder="1" applyAlignment="1">
      <alignment horizontal="center"/>
    </xf>
    <xf numFmtId="0" fontId="6" fillId="4" borderId="0" xfId="0" applyFont="1" applyFill="1" applyBorder="1"/>
    <xf numFmtId="0" fontId="7" fillId="4" borderId="0" xfId="0" applyFont="1" applyFill="1" applyBorder="1" applyAlignment="1">
      <alignment horizontal="left"/>
    </xf>
    <xf numFmtId="0" fontId="6" fillId="14" borderId="0" xfId="0" applyFont="1" applyFill="1" applyAlignment="1">
      <alignment horizontal="left"/>
    </xf>
    <xf numFmtId="0" fontId="6" fillId="14" borderId="0" xfId="0" applyFont="1" applyFill="1"/>
    <xf numFmtId="0" fontId="7" fillId="14" borderId="0" xfId="0" applyFont="1" applyFill="1" applyAlignment="1">
      <alignment vertical="center"/>
    </xf>
    <xf numFmtId="14" fontId="0" fillId="14" borderId="0" xfId="0" applyNumberFormat="1" applyFill="1" applyBorder="1"/>
    <xf numFmtId="20" fontId="0" fillId="14" borderId="0" xfId="0" applyNumberFormat="1" applyFill="1" applyBorder="1" applyAlignment="1">
      <alignment horizontal="center"/>
    </xf>
    <xf numFmtId="0" fontId="0" fillId="14" borderId="9" xfId="0" applyFill="1" applyBorder="1" applyAlignment="1">
      <alignment horizontal="center"/>
    </xf>
    <xf numFmtId="0" fontId="0" fillId="14" borderId="7" xfId="0" applyFill="1" applyBorder="1" applyAlignment="1">
      <alignment horizontal="center"/>
    </xf>
    <xf numFmtId="0" fontId="6" fillId="14" borderId="7" xfId="0" applyFont="1" applyFill="1" applyBorder="1" applyAlignment="1">
      <alignment horizontal="center"/>
    </xf>
    <xf numFmtId="0" fontId="6" fillId="14" borderId="9" xfId="0" applyFont="1" applyFill="1" applyBorder="1" applyAlignment="1">
      <alignment horizontal="center"/>
    </xf>
    <xf numFmtId="0" fontId="0" fillId="14" borderId="0" xfId="0" quotePrefix="1" applyFill="1" applyBorder="1" applyAlignment="1">
      <alignment horizontal="center"/>
    </xf>
    <xf numFmtId="0" fontId="7" fillId="14" borderId="0" xfId="0" applyFont="1" applyFill="1" applyAlignment="1">
      <alignment horizontal="left" vertical="center"/>
    </xf>
    <xf numFmtId="0" fontId="7" fillId="14" borderId="0" xfId="0" applyFont="1" applyFill="1" applyAlignment="1">
      <alignment horizontal="left"/>
    </xf>
    <xf numFmtId="0" fontId="0" fillId="14" borderId="0" xfId="0" applyFill="1"/>
    <xf numFmtId="0" fontId="0" fillId="14" borderId="0" xfId="0" applyFill="1" applyAlignment="1">
      <alignment horizontal="center"/>
    </xf>
    <xf numFmtId="0" fontId="0" fillId="14" borderId="0" xfId="0" applyFill="1" applyBorder="1" applyAlignment="1">
      <alignment horizontal="center"/>
    </xf>
    <xf numFmtId="0" fontId="0" fillId="14" borderId="0" xfId="0" applyFill="1" applyBorder="1"/>
    <xf numFmtId="0" fontId="0" fillId="4" borderId="1" xfId="0" applyFill="1" applyBorder="1"/>
    <xf numFmtId="0" fontId="7" fillId="3" borderId="0" xfId="0" applyFont="1" applyFill="1" applyBorder="1" applyAlignment="1">
      <alignment vertical="center"/>
    </xf>
    <xf numFmtId="0" fontId="7" fillId="3" borderId="0" xfId="0" applyFont="1" applyFill="1" applyBorder="1" applyAlignment="1">
      <alignment horizontal="left" vertical="center"/>
    </xf>
    <xf numFmtId="0" fontId="0" fillId="4" borderId="14" xfId="0" applyFill="1" applyBorder="1" applyAlignment="1">
      <alignment horizontal="center"/>
    </xf>
    <xf numFmtId="0" fontId="7" fillId="3" borderId="0" xfId="0" applyFont="1" applyFill="1" applyBorder="1" applyAlignment="1">
      <alignment horizontal="left"/>
    </xf>
    <xf numFmtId="0" fontId="7" fillId="4" borderId="0" xfId="0" applyFont="1" applyFill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0" fillId="10" borderId="12" xfId="0" applyFill="1" applyBorder="1"/>
    <xf numFmtId="0" fontId="0" fillId="10" borderId="6" xfId="0" applyFill="1" applyBorder="1"/>
    <xf numFmtId="0" fontId="0" fillId="10" borderId="2" xfId="0" applyFill="1" applyBorder="1"/>
    <xf numFmtId="0" fontId="0" fillId="10" borderId="13" xfId="0" applyFill="1" applyBorder="1"/>
    <xf numFmtId="0" fontId="9" fillId="0" borderId="0" xfId="0" applyFont="1"/>
    <xf numFmtId="0" fontId="9" fillId="0" borderId="0" xfId="0" applyFont="1" applyAlignment="1">
      <alignment horizontal="center"/>
    </xf>
    <xf numFmtId="0" fontId="9" fillId="2" borderId="4" xfId="0" applyFont="1" applyFill="1" applyBorder="1" applyAlignment="1">
      <alignment vertical="center" wrapText="1"/>
    </xf>
    <xf numFmtId="0" fontId="9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vertical="center" wrapText="1"/>
    </xf>
    <xf numFmtId="0" fontId="9" fillId="2" borderId="6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vertical="center"/>
    </xf>
    <xf numFmtId="0" fontId="9" fillId="2" borderId="6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vertical="center"/>
    </xf>
    <xf numFmtId="0" fontId="9" fillId="2" borderId="13" xfId="0" applyFont="1" applyFill="1" applyBorder="1"/>
    <xf numFmtId="0" fontId="12" fillId="3" borderId="0" xfId="0" applyFont="1" applyFill="1" applyAlignment="1">
      <alignment horizontal="left" vertical="center"/>
    </xf>
    <xf numFmtId="0" fontId="11" fillId="3" borderId="9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/>
    </xf>
    <xf numFmtId="0" fontId="11" fillId="3" borderId="10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/>
    </xf>
    <xf numFmtId="0" fontId="11" fillId="3" borderId="14" xfId="0" applyFont="1" applyFill="1" applyBorder="1" applyAlignment="1">
      <alignment horizontal="center"/>
    </xf>
    <xf numFmtId="0" fontId="12" fillId="2" borderId="0" xfId="0" applyFont="1" applyFill="1"/>
    <xf numFmtId="0" fontId="12" fillId="2" borderId="9" xfId="0" applyFont="1" applyFill="1" applyBorder="1"/>
    <xf numFmtId="0" fontId="12" fillId="2" borderId="9" xfId="0" applyFont="1" applyFill="1" applyBorder="1" applyAlignment="1">
      <alignment horizontal="center"/>
    </xf>
    <xf numFmtId="0" fontId="12" fillId="2" borderId="9" xfId="0" applyFont="1" applyFill="1" applyBorder="1" applyAlignment="1">
      <alignment horizontal="left" vertical="top" wrapText="1"/>
    </xf>
    <xf numFmtId="0" fontId="12" fillId="2" borderId="7" xfId="0" applyFont="1" applyFill="1" applyBorder="1" applyAlignment="1">
      <alignment horizontal="center"/>
    </xf>
    <xf numFmtId="0" fontId="13" fillId="0" borderId="0" xfId="0" applyFont="1" applyAlignment="1">
      <alignment vertical="center"/>
    </xf>
    <xf numFmtId="0" fontId="12" fillId="0" borderId="9" xfId="0" applyFont="1" applyBorder="1"/>
    <xf numFmtId="0" fontId="12" fillId="0" borderId="9" xfId="0" applyFont="1" applyBorder="1" applyAlignment="1">
      <alignment horizontal="center"/>
    </xf>
    <xf numFmtId="0" fontId="12" fillId="0" borderId="9" xfId="0" applyFont="1" applyBorder="1" applyAlignment="1">
      <alignment horizontal="center" wrapText="1"/>
    </xf>
    <xf numFmtId="0" fontId="12" fillId="0" borderId="7" xfId="0" applyFont="1" applyBorder="1" applyAlignment="1">
      <alignment horizontal="center"/>
    </xf>
    <xf numFmtId="0" fontId="12" fillId="3" borderId="0" xfId="0" applyFont="1" applyFill="1" applyAlignment="1">
      <alignment vertical="center"/>
    </xf>
    <xf numFmtId="0" fontId="12" fillId="3" borderId="9" xfId="0" applyFont="1" applyFill="1" applyBorder="1"/>
    <xf numFmtId="0" fontId="12" fillId="3" borderId="9" xfId="0" applyFont="1" applyFill="1" applyBorder="1" applyAlignment="1">
      <alignment horizontal="center"/>
    </xf>
    <xf numFmtId="0" fontId="12" fillId="3" borderId="9" xfId="0" applyFont="1" applyFill="1" applyBorder="1" applyAlignment="1">
      <alignment horizontal="center" wrapText="1"/>
    </xf>
    <xf numFmtId="0" fontId="12" fillId="3" borderId="7" xfId="0" applyFont="1" applyFill="1" applyBorder="1" applyAlignment="1">
      <alignment horizontal="center"/>
    </xf>
    <xf numFmtId="0" fontId="12" fillId="2" borderId="9" xfId="0" applyFont="1" applyFill="1" applyBorder="1" applyAlignment="1">
      <alignment horizontal="center" wrapText="1"/>
    </xf>
    <xf numFmtId="0" fontId="12" fillId="2" borderId="9" xfId="0" applyFont="1" applyFill="1" applyBorder="1" applyAlignment="1">
      <alignment horizontal="left" wrapText="1"/>
    </xf>
    <xf numFmtId="0" fontId="12" fillId="2" borderId="7" xfId="0" applyFont="1" applyFill="1" applyBorder="1"/>
    <xf numFmtId="0" fontId="13" fillId="0" borderId="0" xfId="0" applyFont="1" applyAlignment="1">
      <alignment horizontal="left" vertical="center"/>
    </xf>
    <xf numFmtId="0" fontId="12" fillId="0" borderId="7" xfId="0" applyFont="1" applyBorder="1"/>
    <xf numFmtId="0" fontId="12" fillId="0" borderId="7" xfId="0" applyFont="1" applyBorder="1" applyAlignment="1">
      <alignment horizontal="center" wrapText="1"/>
    </xf>
    <xf numFmtId="0" fontId="12" fillId="0" borderId="0" xfId="0" applyFont="1" applyAlignment="1">
      <alignment horizontal="center" wrapText="1"/>
    </xf>
    <xf numFmtId="0" fontId="12" fillId="3" borderId="7" xfId="0" applyFont="1" applyFill="1" applyBorder="1"/>
    <xf numFmtId="0" fontId="12" fillId="3" borderId="7" xfId="0" applyFont="1" applyFill="1" applyBorder="1" applyAlignment="1">
      <alignment horizontal="center" wrapText="1"/>
    </xf>
    <xf numFmtId="0" fontId="12" fillId="3" borderId="0" xfId="0" applyFont="1" applyFill="1" applyAlignment="1">
      <alignment horizontal="center" wrapText="1"/>
    </xf>
    <xf numFmtId="0" fontId="12" fillId="2" borderId="7" xfId="0" applyFont="1" applyFill="1" applyBorder="1" applyAlignment="1">
      <alignment horizontal="center" wrapText="1"/>
    </xf>
    <xf numFmtId="0" fontId="12" fillId="2" borderId="0" xfId="0" applyFont="1" applyFill="1" applyAlignment="1">
      <alignment horizontal="left" wrapText="1"/>
    </xf>
    <xf numFmtId="0" fontId="12" fillId="2" borderId="0" xfId="0" applyFont="1" applyFill="1" applyAlignment="1">
      <alignment horizontal="center" wrapText="1"/>
    </xf>
    <xf numFmtId="0" fontId="13" fillId="0" borderId="0" xfId="0" applyFont="1" applyAlignment="1">
      <alignment horizontal="left"/>
    </xf>
    <xf numFmtId="0" fontId="12" fillId="3" borderId="0" xfId="0" applyFont="1" applyFill="1" applyAlignment="1">
      <alignment horizontal="left"/>
    </xf>
    <xf numFmtId="0" fontId="13" fillId="0" borderId="5" xfId="0" applyFont="1" applyBorder="1" applyAlignment="1">
      <alignment horizontal="left"/>
    </xf>
    <xf numFmtId="0" fontId="12" fillId="0" borderId="11" xfId="0" applyFont="1" applyBorder="1"/>
    <xf numFmtId="0" fontId="12" fillId="0" borderId="15" xfId="0" applyFont="1" applyBorder="1" applyAlignment="1">
      <alignment horizontal="center"/>
    </xf>
    <xf numFmtId="0" fontId="12" fillId="0" borderId="15" xfId="0" applyFont="1" applyBorder="1" applyAlignment="1">
      <alignment horizontal="center" wrapText="1"/>
    </xf>
    <xf numFmtId="0" fontId="12" fillId="0" borderId="11" xfId="0" applyFont="1" applyBorder="1" applyAlignment="1">
      <alignment horizontal="center" wrapText="1"/>
    </xf>
    <xf numFmtId="0" fontId="12" fillId="0" borderId="9" xfId="0" applyFont="1" applyBorder="1" applyAlignment="1">
      <alignment wrapText="1"/>
    </xf>
    <xf numFmtId="0" fontId="12" fillId="0" borderId="7" xfId="0" applyFont="1" applyBorder="1" applyAlignment="1">
      <alignment wrapText="1"/>
    </xf>
    <xf numFmtId="0" fontId="12" fillId="0" borderId="7" xfId="0" applyFont="1" applyBorder="1" applyAlignment="1"/>
    <xf numFmtId="0" fontId="12" fillId="0" borderId="9" xfId="0" applyFont="1" applyBorder="1" applyAlignment="1"/>
    <xf numFmtId="0" fontId="9" fillId="2" borderId="12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0" fillId="4" borderId="9" xfId="0" applyFill="1" applyBorder="1" applyAlignment="1">
      <alignment horizontal="center" wrapText="1"/>
    </xf>
    <xf numFmtId="0" fontId="4" fillId="5" borderId="4" xfId="0" applyFont="1" applyFill="1" applyBorder="1" applyAlignment="1">
      <alignment horizontal="center" vertical="center" textRotation="180" wrapText="1"/>
    </xf>
    <xf numFmtId="0" fontId="4" fillId="5" borderId="1" xfId="0" applyFont="1" applyFill="1" applyBorder="1" applyAlignment="1">
      <alignment horizontal="center" vertical="center" textRotation="180" wrapText="1"/>
    </xf>
    <xf numFmtId="0" fontId="4" fillId="6" borderId="1" xfId="0" applyFont="1" applyFill="1" applyBorder="1" applyAlignment="1">
      <alignment horizontal="center" vertical="center" textRotation="180" wrapText="1"/>
    </xf>
    <xf numFmtId="0" fontId="5" fillId="7" borderId="1" xfId="0" applyFont="1" applyFill="1" applyBorder="1" applyAlignment="1">
      <alignment horizontal="center" vertical="center" textRotation="180"/>
    </xf>
    <xf numFmtId="0" fontId="5" fillId="7" borderId="3" xfId="0" applyFont="1" applyFill="1" applyBorder="1" applyAlignment="1">
      <alignment horizontal="center" vertical="center" textRotation="180"/>
    </xf>
    <xf numFmtId="0" fontId="0" fillId="4" borderId="13" xfId="0" applyFill="1" applyBorder="1" applyAlignment="1">
      <alignment horizontal="center"/>
    </xf>
    <xf numFmtId="0" fontId="0" fillId="4" borderId="13" xfId="0" applyFill="1" applyBorder="1" applyAlignment="1">
      <alignment horizontal="center" wrapText="1"/>
    </xf>
    <xf numFmtId="0" fontId="0" fillId="4" borderId="14" xfId="0" applyFill="1" applyBorder="1" applyAlignment="1">
      <alignment horizontal="center" wrapText="1"/>
    </xf>
    <xf numFmtId="0" fontId="0" fillId="4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7AC7D1-108A-479C-9E88-F7CB8E9A7D72}">
  <dimension ref="A1:X121"/>
  <sheetViews>
    <sheetView tabSelected="1" zoomScale="83" zoomScaleNormal="83" workbookViewId="0">
      <selection activeCell="F125" sqref="F125"/>
    </sheetView>
  </sheetViews>
  <sheetFormatPr defaultRowHeight="14.4" x14ac:dyDescent="0.3"/>
  <cols>
    <col min="1" max="1" width="30.109375" style="3" bestFit="1" customWidth="1"/>
    <col min="2" max="2" width="33.44140625" style="15" bestFit="1" customWidth="1"/>
    <col min="3" max="3" width="14.5546875" style="15" customWidth="1"/>
    <col min="4" max="4" width="15.5546875" customWidth="1"/>
    <col min="5" max="5" width="10.6640625" style="7" customWidth="1"/>
    <col min="6" max="6" width="9.6640625" style="7" customWidth="1"/>
    <col min="7" max="7" width="8.109375" style="7" customWidth="1"/>
    <col min="8" max="10" width="3.6640625" customWidth="1"/>
    <col min="11" max="11" width="4.44140625" customWidth="1"/>
    <col min="12" max="12" width="3.6640625" customWidth="1"/>
  </cols>
  <sheetData>
    <row r="1" spans="1:12" ht="15.6" x14ac:dyDescent="0.3">
      <c r="A1" s="112"/>
      <c r="B1" s="113"/>
      <c r="C1" s="113"/>
      <c r="D1" s="112"/>
      <c r="E1" s="176" t="s">
        <v>279</v>
      </c>
      <c r="F1" s="177"/>
      <c r="G1" s="178"/>
      <c r="H1" s="112"/>
      <c r="I1" s="112"/>
      <c r="J1" s="112"/>
      <c r="K1" s="112"/>
      <c r="L1" s="112"/>
    </row>
    <row r="2" spans="1:12" ht="31.2" x14ac:dyDescent="0.3">
      <c r="A2" s="114" t="s">
        <v>14</v>
      </c>
      <c r="B2" s="115" t="s">
        <v>0</v>
      </c>
      <c r="C2" s="115" t="s">
        <v>278</v>
      </c>
      <c r="D2" s="116" t="s">
        <v>23</v>
      </c>
      <c r="E2" s="117" t="s">
        <v>280</v>
      </c>
      <c r="F2" s="117" t="s">
        <v>281</v>
      </c>
      <c r="G2" s="118" t="s">
        <v>1</v>
      </c>
      <c r="H2" s="173" t="s">
        <v>17</v>
      </c>
      <c r="I2" s="174"/>
      <c r="J2" s="174"/>
      <c r="K2" s="174"/>
      <c r="L2" s="175"/>
    </row>
    <row r="3" spans="1:12" ht="15.6" x14ac:dyDescent="0.3">
      <c r="A3" s="119"/>
      <c r="B3" s="120"/>
      <c r="C3" s="120"/>
      <c r="D3" s="121"/>
      <c r="E3" s="122"/>
      <c r="F3" s="123"/>
      <c r="G3" s="124"/>
      <c r="H3" s="125" t="s">
        <v>9</v>
      </c>
      <c r="I3" s="126" t="s">
        <v>10</v>
      </c>
      <c r="J3" s="126" t="s">
        <v>11</v>
      </c>
      <c r="K3" s="126" t="s">
        <v>12</v>
      </c>
      <c r="L3" s="126" t="s">
        <v>13</v>
      </c>
    </row>
    <row r="4" spans="1:12" ht="15.6" x14ac:dyDescent="0.3">
      <c r="A4" s="127" t="s">
        <v>41</v>
      </c>
      <c r="B4" s="128"/>
      <c r="C4" s="128"/>
      <c r="D4" s="129"/>
      <c r="E4" s="130"/>
      <c r="F4" s="131"/>
      <c r="G4" s="131"/>
      <c r="H4" s="132"/>
      <c r="I4" s="132"/>
      <c r="J4" s="133"/>
      <c r="K4" s="132"/>
      <c r="L4" s="132"/>
    </row>
    <row r="5" spans="1:12" ht="15.6" x14ac:dyDescent="0.3">
      <c r="A5" s="134" t="s">
        <v>172</v>
      </c>
      <c r="B5" s="135"/>
      <c r="C5" s="136"/>
      <c r="D5" s="135"/>
      <c r="E5" s="135"/>
      <c r="F5" s="137"/>
      <c r="G5" s="137"/>
      <c r="H5" s="136"/>
      <c r="I5" s="136"/>
      <c r="J5" s="138"/>
      <c r="K5" s="136"/>
      <c r="L5" s="136"/>
    </row>
    <row r="6" spans="1:12" ht="15.6" x14ac:dyDescent="0.3">
      <c r="A6" s="139" t="s">
        <v>43</v>
      </c>
      <c r="B6" s="140" t="s">
        <v>173</v>
      </c>
      <c r="C6" s="141" t="s">
        <v>275</v>
      </c>
      <c r="D6" s="141" t="s">
        <v>159</v>
      </c>
      <c r="E6" s="141" t="s">
        <v>19</v>
      </c>
      <c r="F6" s="142" t="s">
        <v>18</v>
      </c>
      <c r="G6" s="142" t="s">
        <v>19</v>
      </c>
      <c r="H6" s="141" t="s">
        <v>21</v>
      </c>
      <c r="I6" s="141"/>
      <c r="J6" s="143"/>
      <c r="K6" s="141" t="s">
        <v>21</v>
      </c>
      <c r="L6" s="141"/>
    </row>
    <row r="7" spans="1:12" ht="15.6" x14ac:dyDescent="0.3">
      <c r="A7" s="144" t="s">
        <v>44</v>
      </c>
      <c r="B7" s="145"/>
      <c r="C7" s="146"/>
      <c r="D7" s="146"/>
      <c r="E7" s="146"/>
      <c r="F7" s="147"/>
      <c r="G7" s="147"/>
      <c r="H7" s="146"/>
      <c r="I7" s="146"/>
      <c r="J7" s="148"/>
      <c r="K7" s="146"/>
      <c r="L7" s="146"/>
    </row>
    <row r="8" spans="1:12" ht="15.6" x14ac:dyDescent="0.3">
      <c r="A8" s="134" t="s">
        <v>174</v>
      </c>
      <c r="B8" s="135"/>
      <c r="C8" s="138"/>
      <c r="D8" s="136"/>
      <c r="E8" s="135"/>
      <c r="F8" s="149"/>
      <c r="G8" s="150"/>
      <c r="H8" s="136"/>
      <c r="I8" s="136"/>
      <c r="J8" s="138"/>
      <c r="K8" s="136"/>
      <c r="L8" s="138"/>
    </row>
    <row r="9" spans="1:12" ht="15.6" x14ac:dyDescent="0.3">
      <c r="A9" s="139" t="s">
        <v>46</v>
      </c>
      <c r="B9" s="140" t="s">
        <v>175</v>
      </c>
      <c r="C9" s="143" t="s">
        <v>275</v>
      </c>
      <c r="D9" s="143" t="s">
        <v>160</v>
      </c>
      <c r="E9" s="141" t="s">
        <v>19</v>
      </c>
      <c r="F9" s="142" t="s">
        <v>18</v>
      </c>
      <c r="G9" s="142" t="s">
        <v>19</v>
      </c>
      <c r="H9" s="141" t="s">
        <v>21</v>
      </c>
      <c r="I9" s="141"/>
      <c r="J9" s="143" t="s">
        <v>21</v>
      </c>
      <c r="K9" s="141" t="s">
        <v>21</v>
      </c>
      <c r="L9" s="143" t="s">
        <v>21</v>
      </c>
    </row>
    <row r="10" spans="1:12" ht="15.6" x14ac:dyDescent="0.3">
      <c r="A10" s="144" t="s">
        <v>47</v>
      </c>
      <c r="B10" s="145"/>
      <c r="C10" s="148"/>
      <c r="D10" s="148"/>
      <c r="E10" s="146"/>
      <c r="F10" s="147"/>
      <c r="G10" s="147"/>
      <c r="H10" s="146"/>
      <c r="I10" s="146"/>
      <c r="J10" s="148"/>
      <c r="K10" s="146"/>
      <c r="L10" s="148"/>
    </row>
    <row r="11" spans="1:12" ht="15.6" x14ac:dyDescent="0.3">
      <c r="A11" s="134" t="s">
        <v>176</v>
      </c>
      <c r="B11" s="151"/>
      <c r="C11" s="138"/>
      <c r="D11" s="138"/>
      <c r="E11" s="135"/>
      <c r="F11" s="149"/>
      <c r="G11" s="150"/>
      <c r="H11" s="136"/>
      <c r="I11" s="136"/>
      <c r="J11" s="138"/>
      <c r="K11" s="136"/>
      <c r="L11" s="138"/>
    </row>
    <row r="12" spans="1:12" ht="15.6" x14ac:dyDescent="0.3">
      <c r="A12" s="152" t="s">
        <v>49</v>
      </c>
      <c r="B12" s="153" t="s">
        <v>177</v>
      </c>
      <c r="C12" s="143" t="s">
        <v>275</v>
      </c>
      <c r="D12" s="143" t="s">
        <v>161</v>
      </c>
      <c r="E12" s="143" t="s">
        <v>19</v>
      </c>
      <c r="F12" s="154" t="s">
        <v>18</v>
      </c>
      <c r="G12" s="155" t="s">
        <v>19</v>
      </c>
      <c r="H12" s="141"/>
      <c r="I12" s="141"/>
      <c r="J12" s="143" t="s">
        <v>21</v>
      </c>
      <c r="K12" s="141"/>
      <c r="L12" s="143"/>
    </row>
    <row r="13" spans="1:12" ht="15.6" x14ac:dyDescent="0.3">
      <c r="A13" s="127" t="s">
        <v>50</v>
      </c>
      <c r="B13" s="156"/>
      <c r="C13" s="148"/>
      <c r="D13" s="148"/>
      <c r="E13" s="148"/>
      <c r="F13" s="157"/>
      <c r="G13" s="158"/>
      <c r="H13" s="146"/>
      <c r="I13" s="146"/>
      <c r="J13" s="148"/>
      <c r="K13" s="146"/>
      <c r="L13" s="148"/>
    </row>
    <row r="14" spans="1:12" ht="15.6" x14ac:dyDescent="0.3">
      <c r="A14" s="134" t="s">
        <v>178</v>
      </c>
      <c r="B14" s="151"/>
      <c r="C14" s="138"/>
      <c r="D14" s="138"/>
      <c r="E14" s="151"/>
      <c r="F14" s="159"/>
      <c r="G14" s="160"/>
      <c r="H14" s="138"/>
      <c r="I14" s="136"/>
      <c r="J14" s="138"/>
      <c r="K14" s="136"/>
      <c r="L14" s="138"/>
    </row>
    <row r="15" spans="1:12" ht="15.6" x14ac:dyDescent="0.3">
      <c r="A15" s="152" t="s">
        <v>52</v>
      </c>
      <c r="B15" s="153" t="s">
        <v>179</v>
      </c>
      <c r="C15" s="143" t="s">
        <v>275</v>
      </c>
      <c r="D15" s="143" t="s">
        <v>161</v>
      </c>
      <c r="E15" s="143" t="s">
        <v>19</v>
      </c>
      <c r="F15" s="154" t="s">
        <v>18</v>
      </c>
      <c r="G15" s="155" t="s">
        <v>19</v>
      </c>
      <c r="H15" s="143"/>
      <c r="I15" s="143" t="s">
        <v>21</v>
      </c>
      <c r="J15" s="141" t="s">
        <v>21</v>
      </c>
      <c r="K15" s="141" t="s">
        <v>21</v>
      </c>
      <c r="L15" s="143" t="s">
        <v>21</v>
      </c>
    </row>
    <row r="16" spans="1:12" ht="15.6" x14ac:dyDescent="0.3">
      <c r="A16" s="152" t="s">
        <v>53</v>
      </c>
      <c r="B16" s="140" t="s">
        <v>180</v>
      </c>
      <c r="C16" s="143" t="s">
        <v>275</v>
      </c>
      <c r="D16" s="143" t="s">
        <v>161</v>
      </c>
      <c r="E16" s="143" t="s">
        <v>19</v>
      </c>
      <c r="F16" s="154" t="s">
        <v>18</v>
      </c>
      <c r="G16" s="155" t="s">
        <v>19</v>
      </c>
      <c r="H16" s="143"/>
      <c r="I16" s="143" t="s">
        <v>21</v>
      </c>
      <c r="J16" s="143"/>
      <c r="K16" s="141"/>
      <c r="L16" s="143"/>
    </row>
    <row r="17" spans="1:12" ht="15.6" x14ac:dyDescent="0.3">
      <c r="A17" s="152" t="s">
        <v>54</v>
      </c>
      <c r="B17" s="140" t="s">
        <v>181</v>
      </c>
      <c r="C17" s="143" t="s">
        <v>275</v>
      </c>
      <c r="D17" s="143" t="s">
        <v>161</v>
      </c>
      <c r="E17" s="143" t="s">
        <v>19</v>
      </c>
      <c r="F17" s="154" t="s">
        <v>18</v>
      </c>
      <c r="G17" s="155" t="s">
        <v>19</v>
      </c>
      <c r="H17" s="143" t="s">
        <v>21</v>
      </c>
      <c r="I17" s="143" t="s">
        <v>21</v>
      </c>
      <c r="J17" s="143" t="s">
        <v>21</v>
      </c>
      <c r="K17" s="143" t="s">
        <v>21</v>
      </c>
      <c r="L17" s="143" t="s">
        <v>21</v>
      </c>
    </row>
    <row r="18" spans="1:12" ht="15.6" x14ac:dyDescent="0.3">
      <c r="A18" s="127" t="s">
        <v>55</v>
      </c>
      <c r="B18" s="145"/>
      <c r="C18" s="148"/>
      <c r="D18" s="148"/>
      <c r="E18" s="148"/>
      <c r="F18" s="157"/>
      <c r="G18" s="158"/>
      <c r="H18" s="148"/>
      <c r="I18" s="148"/>
      <c r="J18" s="148"/>
      <c r="K18" s="148"/>
      <c r="L18" s="148"/>
    </row>
    <row r="19" spans="1:12" ht="15.6" x14ac:dyDescent="0.3">
      <c r="A19" s="134" t="s">
        <v>182</v>
      </c>
      <c r="B19" s="151"/>
      <c r="C19" s="138"/>
      <c r="D19" s="138"/>
      <c r="E19" s="151"/>
      <c r="F19" s="159"/>
      <c r="G19" s="160"/>
      <c r="H19" s="138"/>
      <c r="I19" s="138"/>
      <c r="J19" s="138"/>
      <c r="K19" s="138"/>
      <c r="L19" s="138"/>
    </row>
    <row r="20" spans="1:12" ht="15.6" x14ac:dyDescent="0.3">
      <c r="A20" s="152" t="s">
        <v>284</v>
      </c>
      <c r="B20" s="140" t="s">
        <v>183</v>
      </c>
      <c r="C20" s="143" t="s">
        <v>275</v>
      </c>
      <c r="D20" s="143" t="s">
        <v>162</v>
      </c>
      <c r="E20" s="143" t="s">
        <v>19</v>
      </c>
      <c r="F20" s="154" t="s">
        <v>18</v>
      </c>
      <c r="G20" s="155" t="s">
        <v>19</v>
      </c>
      <c r="H20" s="143"/>
      <c r="I20" s="143"/>
      <c r="J20" s="143"/>
      <c r="K20" s="143"/>
      <c r="L20" s="143" t="s">
        <v>21</v>
      </c>
    </row>
    <row r="21" spans="1:12" ht="15.6" x14ac:dyDescent="0.3">
      <c r="A21" s="152" t="s">
        <v>58</v>
      </c>
      <c r="B21" s="140" t="s">
        <v>184</v>
      </c>
      <c r="C21" s="143" t="s">
        <v>275</v>
      </c>
      <c r="D21" s="143" t="s">
        <v>164</v>
      </c>
      <c r="E21" s="143" t="s">
        <v>19</v>
      </c>
      <c r="F21" s="154" t="s">
        <v>18</v>
      </c>
      <c r="G21" s="155" t="s">
        <v>19</v>
      </c>
      <c r="H21" s="143" t="s">
        <v>21</v>
      </c>
      <c r="I21" s="143"/>
      <c r="J21" s="143" t="s">
        <v>21</v>
      </c>
      <c r="K21" s="143" t="s">
        <v>21</v>
      </c>
      <c r="L21" s="143" t="s">
        <v>21</v>
      </c>
    </row>
    <row r="22" spans="1:12" ht="15.6" x14ac:dyDescent="0.3">
      <c r="A22" s="152" t="s">
        <v>59</v>
      </c>
      <c r="B22" s="140" t="s">
        <v>185</v>
      </c>
      <c r="C22" s="143" t="s">
        <v>275</v>
      </c>
      <c r="D22" s="143" t="s">
        <v>165</v>
      </c>
      <c r="E22" s="143" t="s">
        <v>19</v>
      </c>
      <c r="F22" s="154" t="s">
        <v>18</v>
      </c>
      <c r="G22" s="155" t="s">
        <v>19</v>
      </c>
      <c r="H22" s="143"/>
      <c r="I22" s="143" t="s">
        <v>21</v>
      </c>
      <c r="J22" s="143"/>
      <c r="K22" s="143"/>
      <c r="L22" s="143"/>
    </row>
    <row r="23" spans="1:12" ht="15.6" x14ac:dyDescent="0.3">
      <c r="A23" s="152" t="s">
        <v>60</v>
      </c>
      <c r="B23" s="140" t="s">
        <v>186</v>
      </c>
      <c r="C23" s="143" t="s">
        <v>275</v>
      </c>
      <c r="D23" s="143" t="s">
        <v>161</v>
      </c>
      <c r="E23" s="143" t="s">
        <v>19</v>
      </c>
      <c r="F23" s="154" t="s">
        <v>18</v>
      </c>
      <c r="G23" s="155" t="s">
        <v>19</v>
      </c>
      <c r="H23" s="143"/>
      <c r="I23" s="143" t="s">
        <v>21</v>
      </c>
      <c r="J23" s="143"/>
      <c r="K23" s="143"/>
      <c r="L23" s="143"/>
    </row>
    <row r="24" spans="1:12" ht="15.6" x14ac:dyDescent="0.3">
      <c r="A24" s="127" t="s">
        <v>61</v>
      </c>
      <c r="B24" s="145"/>
      <c r="C24" s="148"/>
      <c r="D24" s="148"/>
      <c r="E24" s="148"/>
      <c r="F24" s="157"/>
      <c r="G24" s="158"/>
      <c r="H24" s="148"/>
      <c r="I24" s="148"/>
      <c r="J24" s="148"/>
      <c r="K24" s="148"/>
      <c r="L24" s="148"/>
    </row>
    <row r="25" spans="1:12" ht="15.6" x14ac:dyDescent="0.3">
      <c r="A25" s="134" t="s">
        <v>187</v>
      </c>
      <c r="B25" s="151"/>
      <c r="C25" s="138"/>
      <c r="D25" s="138"/>
      <c r="E25" s="151"/>
      <c r="F25" s="159"/>
      <c r="G25" s="160"/>
      <c r="H25" s="138"/>
      <c r="I25" s="138"/>
      <c r="J25" s="138"/>
      <c r="K25" s="138"/>
      <c r="L25" s="138"/>
    </row>
    <row r="26" spans="1:12" ht="15.6" x14ac:dyDescent="0.3">
      <c r="A26" s="152" t="s">
        <v>63</v>
      </c>
      <c r="B26" s="140" t="s">
        <v>188</v>
      </c>
      <c r="C26" s="143" t="s">
        <v>275</v>
      </c>
      <c r="D26" s="143" t="s">
        <v>165</v>
      </c>
      <c r="E26" s="143" t="s">
        <v>19</v>
      </c>
      <c r="F26" s="154" t="s">
        <v>18</v>
      </c>
      <c r="G26" s="155" t="s">
        <v>19</v>
      </c>
      <c r="H26" s="143"/>
      <c r="I26" s="143" t="s">
        <v>21</v>
      </c>
      <c r="J26" s="143" t="s">
        <v>21</v>
      </c>
      <c r="K26" s="143"/>
      <c r="L26" s="143" t="s">
        <v>21</v>
      </c>
    </row>
    <row r="27" spans="1:12" s="2" customFormat="1" ht="15.6" x14ac:dyDescent="0.3">
      <c r="A27" s="152" t="s">
        <v>64</v>
      </c>
      <c r="B27" s="140" t="s">
        <v>189</v>
      </c>
      <c r="C27" s="143" t="s">
        <v>275</v>
      </c>
      <c r="D27" s="143" t="s">
        <v>159</v>
      </c>
      <c r="E27" s="143" t="s">
        <v>19</v>
      </c>
      <c r="F27" s="154" t="s">
        <v>18</v>
      </c>
      <c r="G27" s="155" t="s">
        <v>19</v>
      </c>
      <c r="H27" s="143"/>
      <c r="I27" s="143" t="s">
        <v>21</v>
      </c>
      <c r="J27" s="143"/>
      <c r="K27" s="143"/>
      <c r="L27" s="143"/>
    </row>
    <row r="28" spans="1:12" ht="15.6" x14ac:dyDescent="0.3">
      <c r="A28" s="127" t="s">
        <v>65</v>
      </c>
      <c r="B28" s="145"/>
      <c r="C28" s="148"/>
      <c r="D28" s="148"/>
      <c r="E28" s="148"/>
      <c r="F28" s="157"/>
      <c r="G28" s="158"/>
      <c r="H28" s="148"/>
      <c r="I28" s="148"/>
      <c r="J28" s="148"/>
      <c r="K28" s="148"/>
      <c r="L28" s="148"/>
    </row>
    <row r="29" spans="1:12" ht="15.6" x14ac:dyDescent="0.3">
      <c r="A29" s="134" t="s">
        <v>190</v>
      </c>
      <c r="B29" s="135"/>
      <c r="C29" s="138"/>
      <c r="D29" s="138"/>
      <c r="E29" s="151"/>
      <c r="F29" s="159"/>
      <c r="G29" s="160"/>
      <c r="H29" s="138"/>
      <c r="I29" s="138"/>
      <c r="J29" s="138"/>
      <c r="K29" s="138"/>
      <c r="L29" s="138"/>
    </row>
    <row r="30" spans="1:12" ht="15.6" x14ac:dyDescent="0.3">
      <c r="A30" s="152" t="s">
        <v>285</v>
      </c>
      <c r="B30" s="140" t="s">
        <v>191</v>
      </c>
      <c r="C30" s="143" t="s">
        <v>275</v>
      </c>
      <c r="D30" s="143" t="s">
        <v>161</v>
      </c>
      <c r="E30" s="143" t="s">
        <v>19</v>
      </c>
      <c r="F30" s="154" t="s">
        <v>18</v>
      </c>
      <c r="G30" s="155" t="s">
        <v>19</v>
      </c>
      <c r="H30" s="143" t="s">
        <v>21</v>
      </c>
      <c r="I30" s="143" t="s">
        <v>21</v>
      </c>
      <c r="J30" s="143"/>
      <c r="K30" s="143"/>
      <c r="L30" s="143"/>
    </row>
    <row r="31" spans="1:12" ht="15.6" x14ac:dyDescent="0.3">
      <c r="A31" s="152" t="s">
        <v>68</v>
      </c>
      <c r="B31" s="140" t="s">
        <v>192</v>
      </c>
      <c r="C31" s="143" t="s">
        <v>275</v>
      </c>
      <c r="D31" s="143" t="s">
        <v>166</v>
      </c>
      <c r="E31" s="143" t="s">
        <v>19</v>
      </c>
      <c r="F31" s="154" t="s">
        <v>18</v>
      </c>
      <c r="G31" s="155" t="s">
        <v>19</v>
      </c>
      <c r="H31" s="143" t="s">
        <v>21</v>
      </c>
      <c r="I31" s="143" t="s">
        <v>21</v>
      </c>
      <c r="J31" s="143" t="s">
        <v>21</v>
      </c>
      <c r="K31" s="143" t="s">
        <v>21</v>
      </c>
      <c r="L31" s="143" t="s">
        <v>21</v>
      </c>
    </row>
    <row r="32" spans="1:12" ht="15.6" x14ac:dyDescent="0.3">
      <c r="A32" s="152" t="s">
        <v>286</v>
      </c>
      <c r="B32" s="140" t="s">
        <v>193</v>
      </c>
      <c r="C32" s="143" t="s">
        <v>275</v>
      </c>
      <c r="D32" s="143" t="s">
        <v>161</v>
      </c>
      <c r="E32" s="143" t="s">
        <v>19</v>
      </c>
      <c r="F32" s="154" t="s">
        <v>18</v>
      </c>
      <c r="G32" s="155" t="s">
        <v>19</v>
      </c>
      <c r="H32" s="143" t="s">
        <v>21</v>
      </c>
      <c r="I32" s="143"/>
      <c r="J32" s="143"/>
      <c r="K32" s="143"/>
      <c r="L32" s="143"/>
    </row>
    <row r="33" spans="1:24" ht="15.6" x14ac:dyDescent="0.3">
      <c r="A33" s="127" t="s">
        <v>70</v>
      </c>
      <c r="B33" s="145"/>
      <c r="C33" s="148"/>
      <c r="D33" s="148"/>
      <c r="E33" s="148"/>
      <c r="F33" s="157"/>
      <c r="G33" s="158"/>
      <c r="H33" s="148"/>
      <c r="I33" s="148"/>
      <c r="J33" s="148"/>
      <c r="K33" s="148"/>
      <c r="L33" s="148"/>
    </row>
    <row r="34" spans="1:24" ht="15.6" x14ac:dyDescent="0.3">
      <c r="A34" s="134" t="s">
        <v>194</v>
      </c>
      <c r="B34" s="135"/>
      <c r="C34" s="138"/>
      <c r="D34" s="138"/>
      <c r="E34" s="151"/>
      <c r="F34" s="159"/>
      <c r="G34" s="160"/>
      <c r="H34" s="138"/>
      <c r="I34" s="138"/>
      <c r="J34" s="138"/>
      <c r="K34" s="138"/>
      <c r="L34" s="138"/>
    </row>
    <row r="35" spans="1:24" ht="15.6" x14ac:dyDescent="0.3">
      <c r="A35" s="152" t="s">
        <v>72</v>
      </c>
      <c r="B35" s="153" t="s">
        <v>195</v>
      </c>
      <c r="C35" s="143" t="s">
        <v>275</v>
      </c>
      <c r="D35" s="143" t="s">
        <v>160</v>
      </c>
      <c r="E35" s="143" t="s">
        <v>19</v>
      </c>
      <c r="F35" s="154" t="s">
        <v>18</v>
      </c>
      <c r="G35" s="155" t="s">
        <v>19</v>
      </c>
      <c r="H35" s="143" t="s">
        <v>21</v>
      </c>
      <c r="I35" s="143" t="s">
        <v>21</v>
      </c>
      <c r="J35" s="143"/>
      <c r="K35" s="143"/>
      <c r="L35" s="143" t="s">
        <v>21</v>
      </c>
    </row>
    <row r="36" spans="1:24" ht="15.6" x14ac:dyDescent="0.3">
      <c r="A36" s="152" t="s">
        <v>73</v>
      </c>
      <c r="B36" s="153" t="s">
        <v>196</v>
      </c>
      <c r="C36" s="143" t="s">
        <v>275</v>
      </c>
      <c r="D36" s="143" t="s">
        <v>160</v>
      </c>
      <c r="E36" s="143" t="s">
        <v>19</v>
      </c>
      <c r="F36" s="154" t="s">
        <v>18</v>
      </c>
      <c r="G36" s="155" t="s">
        <v>19</v>
      </c>
      <c r="H36" s="143"/>
      <c r="I36" s="143"/>
      <c r="J36" s="143"/>
      <c r="K36" s="143"/>
      <c r="L36" s="143" t="s">
        <v>21</v>
      </c>
    </row>
    <row r="37" spans="1:24" ht="15.6" x14ac:dyDescent="0.3">
      <c r="A37" s="127" t="s">
        <v>74</v>
      </c>
      <c r="B37" s="156"/>
      <c r="C37" s="148"/>
      <c r="D37" s="148"/>
      <c r="E37" s="148"/>
      <c r="F37" s="157"/>
      <c r="G37" s="158"/>
      <c r="H37" s="148"/>
      <c r="I37" s="148"/>
      <c r="J37" s="148"/>
      <c r="K37" s="148"/>
      <c r="L37" s="148"/>
    </row>
    <row r="38" spans="1:24" ht="15.6" x14ac:dyDescent="0.3">
      <c r="A38" s="134" t="s">
        <v>197</v>
      </c>
      <c r="B38" s="151"/>
      <c r="C38" s="138"/>
      <c r="D38" s="138"/>
      <c r="E38" s="151"/>
      <c r="F38" s="159"/>
      <c r="G38" s="160"/>
      <c r="H38" s="138"/>
      <c r="I38" s="138"/>
      <c r="J38" s="138"/>
      <c r="K38" s="138"/>
      <c r="L38" s="138"/>
      <c r="O38" s="5"/>
      <c r="P38" s="6"/>
      <c r="Q38" s="6"/>
      <c r="R38" s="6"/>
      <c r="S38" s="6"/>
      <c r="T38" s="6"/>
      <c r="U38" s="6"/>
      <c r="V38" s="6"/>
      <c r="W38" s="6"/>
      <c r="X38" s="6"/>
    </row>
    <row r="39" spans="1:24" ht="15.6" x14ac:dyDescent="0.3">
      <c r="A39" s="152" t="s">
        <v>76</v>
      </c>
      <c r="B39" s="171" t="s">
        <v>198</v>
      </c>
      <c r="C39" s="143" t="s">
        <v>275</v>
      </c>
      <c r="D39" s="143" t="s">
        <v>167</v>
      </c>
      <c r="E39" s="143" t="s">
        <v>19</v>
      </c>
      <c r="F39" s="154" t="s">
        <v>18</v>
      </c>
      <c r="G39" s="155" t="s">
        <v>19</v>
      </c>
      <c r="H39" s="143" t="s">
        <v>21</v>
      </c>
      <c r="I39" s="143" t="s">
        <v>21</v>
      </c>
      <c r="J39" s="143" t="s">
        <v>21</v>
      </c>
      <c r="K39" s="143" t="s">
        <v>21</v>
      </c>
      <c r="L39" s="143" t="s">
        <v>21</v>
      </c>
    </row>
    <row r="40" spans="1:24" ht="15.6" x14ac:dyDescent="0.3">
      <c r="A40" s="152" t="s">
        <v>77</v>
      </c>
      <c r="B40" s="169" t="s">
        <v>199</v>
      </c>
      <c r="C40" s="143" t="s">
        <v>275</v>
      </c>
      <c r="D40" s="143" t="s">
        <v>161</v>
      </c>
      <c r="E40" s="143" t="s">
        <v>19</v>
      </c>
      <c r="F40" s="154" t="s">
        <v>18</v>
      </c>
      <c r="G40" s="155" t="s">
        <v>19</v>
      </c>
      <c r="H40" s="143"/>
      <c r="I40" s="143" t="s">
        <v>21</v>
      </c>
      <c r="J40" s="143"/>
      <c r="K40" s="143"/>
      <c r="L40" s="143"/>
    </row>
    <row r="41" spans="1:24" ht="15.6" x14ac:dyDescent="0.3">
      <c r="A41" s="152" t="s">
        <v>287</v>
      </c>
      <c r="B41" s="172" t="s">
        <v>200</v>
      </c>
      <c r="C41" s="143" t="s">
        <v>275</v>
      </c>
      <c r="D41" s="143" t="s">
        <v>161</v>
      </c>
      <c r="E41" s="143" t="s">
        <v>19</v>
      </c>
      <c r="F41" s="154" t="s">
        <v>18</v>
      </c>
      <c r="G41" s="155" t="s">
        <v>19</v>
      </c>
      <c r="H41" s="143"/>
      <c r="I41" s="143" t="s">
        <v>21</v>
      </c>
      <c r="J41" s="143"/>
      <c r="K41" s="143"/>
      <c r="L41" s="143"/>
    </row>
    <row r="42" spans="1:24" ht="15.6" x14ac:dyDescent="0.3">
      <c r="A42" s="127" t="s">
        <v>79</v>
      </c>
      <c r="B42" s="145"/>
      <c r="C42" s="148"/>
      <c r="D42" s="148"/>
      <c r="E42" s="148"/>
      <c r="F42" s="157"/>
      <c r="G42" s="158"/>
      <c r="H42" s="148"/>
      <c r="I42" s="148"/>
      <c r="J42" s="148"/>
      <c r="K42" s="148"/>
      <c r="L42" s="148"/>
    </row>
    <row r="43" spans="1:24" ht="15.6" x14ac:dyDescent="0.3">
      <c r="A43" s="134" t="s">
        <v>201</v>
      </c>
      <c r="B43" s="151"/>
      <c r="C43" s="138"/>
      <c r="D43" s="138"/>
      <c r="E43" s="151"/>
      <c r="F43" s="159"/>
      <c r="G43" s="160"/>
      <c r="H43" s="138"/>
      <c r="I43" s="138"/>
      <c r="J43" s="138"/>
      <c r="K43" s="138"/>
      <c r="L43" s="138"/>
    </row>
    <row r="44" spans="1:24" ht="15.6" x14ac:dyDescent="0.3">
      <c r="A44" s="152" t="s">
        <v>81</v>
      </c>
      <c r="B44" s="171" t="s">
        <v>202</v>
      </c>
      <c r="C44" s="143" t="s">
        <v>275</v>
      </c>
      <c r="D44" s="143" t="s">
        <v>164</v>
      </c>
      <c r="E44" s="143" t="s">
        <v>19</v>
      </c>
      <c r="F44" s="154" t="s">
        <v>18</v>
      </c>
      <c r="G44" s="155" t="s">
        <v>19</v>
      </c>
      <c r="H44" s="143" t="s">
        <v>21</v>
      </c>
      <c r="I44" s="143" t="s">
        <v>21</v>
      </c>
      <c r="J44" s="143" t="s">
        <v>21</v>
      </c>
      <c r="K44" s="143" t="s">
        <v>21</v>
      </c>
      <c r="L44" s="143" t="s">
        <v>21</v>
      </c>
    </row>
    <row r="45" spans="1:24" ht="15.6" x14ac:dyDescent="0.3">
      <c r="A45" s="127" t="s">
        <v>82</v>
      </c>
      <c r="B45" s="156"/>
      <c r="C45" s="148"/>
      <c r="D45" s="148"/>
      <c r="E45" s="148"/>
      <c r="F45" s="157"/>
      <c r="G45" s="158"/>
      <c r="H45" s="148"/>
      <c r="I45" s="148"/>
      <c r="J45" s="148"/>
      <c r="K45" s="148"/>
      <c r="L45" s="148"/>
    </row>
    <row r="46" spans="1:24" ht="15.6" x14ac:dyDescent="0.3">
      <c r="A46" s="134" t="s">
        <v>203</v>
      </c>
      <c r="B46" s="151"/>
      <c r="C46" s="138"/>
      <c r="D46" s="138"/>
      <c r="E46" s="151"/>
      <c r="F46" s="159"/>
      <c r="G46" s="160"/>
      <c r="H46" s="138"/>
      <c r="I46" s="138"/>
      <c r="J46" s="138"/>
      <c r="K46" s="138"/>
      <c r="L46" s="138"/>
    </row>
    <row r="47" spans="1:24" ht="15.6" x14ac:dyDescent="0.3">
      <c r="A47" s="152" t="s">
        <v>84</v>
      </c>
      <c r="B47" s="171" t="s">
        <v>204</v>
      </c>
      <c r="C47" s="143" t="s">
        <v>275</v>
      </c>
      <c r="D47" s="143" t="s">
        <v>164</v>
      </c>
      <c r="E47" s="143" t="s">
        <v>19</v>
      </c>
      <c r="F47" s="154" t="s">
        <v>18</v>
      </c>
      <c r="G47" s="155" t="s">
        <v>19</v>
      </c>
      <c r="H47" s="143" t="s">
        <v>21</v>
      </c>
      <c r="I47" s="143" t="s">
        <v>21</v>
      </c>
      <c r="J47" s="143" t="s">
        <v>21</v>
      </c>
      <c r="K47" s="143" t="s">
        <v>21</v>
      </c>
      <c r="L47" s="143" t="s">
        <v>21</v>
      </c>
    </row>
    <row r="48" spans="1:24" ht="15.6" x14ac:dyDescent="0.3">
      <c r="A48" s="134" t="s">
        <v>205</v>
      </c>
      <c r="B48" s="151"/>
      <c r="C48" s="138"/>
      <c r="D48" s="138"/>
      <c r="E48" s="151"/>
      <c r="F48" s="159"/>
      <c r="G48" s="161"/>
      <c r="H48" s="138"/>
      <c r="I48" s="138"/>
      <c r="J48" s="138"/>
      <c r="K48" s="138"/>
      <c r="L48" s="138"/>
    </row>
    <row r="49" spans="1:12" ht="15.6" x14ac:dyDescent="0.3">
      <c r="A49" s="152" t="s">
        <v>86</v>
      </c>
      <c r="B49" s="140" t="s">
        <v>206</v>
      </c>
      <c r="C49" s="143" t="s">
        <v>275</v>
      </c>
      <c r="D49" s="143" t="s">
        <v>166</v>
      </c>
      <c r="E49" s="143" t="s">
        <v>19</v>
      </c>
      <c r="F49" s="154" t="s">
        <v>18</v>
      </c>
      <c r="G49" s="155" t="s">
        <v>19</v>
      </c>
      <c r="H49" s="143"/>
      <c r="I49" s="143"/>
      <c r="J49" s="143" t="s">
        <v>21</v>
      </c>
      <c r="K49" s="143"/>
      <c r="L49" s="143"/>
    </row>
    <row r="50" spans="1:12" ht="15.6" x14ac:dyDescent="0.3">
      <c r="A50" s="152" t="s">
        <v>87</v>
      </c>
      <c r="B50" s="172" t="s">
        <v>207</v>
      </c>
      <c r="C50" s="143" t="s">
        <v>275</v>
      </c>
      <c r="D50" s="143" t="s">
        <v>168</v>
      </c>
      <c r="E50" s="143" t="s">
        <v>19</v>
      </c>
      <c r="F50" s="154" t="s">
        <v>18</v>
      </c>
      <c r="G50" s="155" t="s">
        <v>19</v>
      </c>
      <c r="H50" s="143" t="s">
        <v>21</v>
      </c>
      <c r="I50" s="143" t="s">
        <v>21</v>
      </c>
      <c r="J50" s="143" t="s">
        <v>21</v>
      </c>
      <c r="K50" s="143"/>
      <c r="L50" s="143" t="s">
        <v>21</v>
      </c>
    </row>
    <row r="51" spans="1:12" ht="15.6" x14ac:dyDescent="0.3">
      <c r="A51" s="127" t="s">
        <v>88</v>
      </c>
      <c r="B51" s="145"/>
      <c r="C51" s="148"/>
      <c r="D51" s="148"/>
      <c r="E51" s="148"/>
      <c r="F51" s="157"/>
      <c r="G51" s="158"/>
      <c r="H51" s="148"/>
      <c r="I51" s="148"/>
      <c r="J51" s="148"/>
      <c r="K51" s="148"/>
      <c r="L51" s="148"/>
    </row>
    <row r="52" spans="1:12" ht="15.6" x14ac:dyDescent="0.3">
      <c r="A52" s="134" t="s">
        <v>208</v>
      </c>
      <c r="B52" s="151"/>
      <c r="C52" s="138"/>
      <c r="D52" s="138"/>
      <c r="E52" s="151"/>
      <c r="F52" s="159"/>
      <c r="G52" s="160"/>
      <c r="H52" s="138"/>
      <c r="I52" s="138"/>
      <c r="J52" s="138"/>
      <c r="K52" s="138"/>
      <c r="L52" s="138"/>
    </row>
    <row r="53" spans="1:12" ht="15.6" x14ac:dyDescent="0.3">
      <c r="A53" s="152" t="s">
        <v>90</v>
      </c>
      <c r="B53" s="171" t="s">
        <v>209</v>
      </c>
      <c r="C53" s="143" t="s">
        <v>275</v>
      </c>
      <c r="D53" s="143" t="s">
        <v>167</v>
      </c>
      <c r="E53" s="143" t="s">
        <v>19</v>
      </c>
      <c r="F53" s="154" t="s">
        <v>282</v>
      </c>
      <c r="G53" s="155" t="s">
        <v>283</v>
      </c>
      <c r="H53" s="143" t="s">
        <v>21</v>
      </c>
      <c r="I53" s="143" t="s">
        <v>21</v>
      </c>
      <c r="J53" s="143" t="s">
        <v>21</v>
      </c>
      <c r="K53" s="143" t="s">
        <v>21</v>
      </c>
      <c r="L53" s="143" t="s">
        <v>21</v>
      </c>
    </row>
    <row r="54" spans="1:12" ht="15.6" x14ac:dyDescent="0.3">
      <c r="A54" s="152" t="s">
        <v>91</v>
      </c>
      <c r="B54" s="170" t="s">
        <v>210</v>
      </c>
      <c r="C54" s="143" t="s">
        <v>275</v>
      </c>
      <c r="D54" s="143" t="s">
        <v>167</v>
      </c>
      <c r="E54" s="143" t="s">
        <v>19</v>
      </c>
      <c r="F54" s="154" t="s">
        <v>282</v>
      </c>
      <c r="G54" s="155" t="s">
        <v>283</v>
      </c>
      <c r="H54" s="143"/>
      <c r="I54" s="143" t="s">
        <v>21</v>
      </c>
      <c r="J54" s="143"/>
      <c r="K54" s="143"/>
      <c r="L54" s="143" t="s">
        <v>21</v>
      </c>
    </row>
    <row r="55" spans="1:12" ht="15.6" x14ac:dyDescent="0.3">
      <c r="A55" s="152" t="s">
        <v>92</v>
      </c>
      <c r="B55" s="170" t="s">
        <v>211</v>
      </c>
      <c r="C55" s="143" t="s">
        <v>275</v>
      </c>
      <c r="D55" s="143" t="s">
        <v>165</v>
      </c>
      <c r="E55" s="143" t="s">
        <v>19</v>
      </c>
      <c r="F55" s="154" t="s">
        <v>18</v>
      </c>
      <c r="G55" s="155" t="s">
        <v>283</v>
      </c>
      <c r="H55" s="143"/>
      <c r="I55" s="143" t="s">
        <v>21</v>
      </c>
      <c r="J55" s="143" t="s">
        <v>21</v>
      </c>
      <c r="K55" s="143"/>
      <c r="L55" s="143" t="s">
        <v>21</v>
      </c>
    </row>
    <row r="56" spans="1:12" ht="15.6" x14ac:dyDescent="0.3">
      <c r="A56" s="134" t="s">
        <v>212</v>
      </c>
      <c r="B56" s="151"/>
      <c r="C56" s="138"/>
      <c r="D56" s="138"/>
      <c r="E56" s="151"/>
      <c r="F56" s="159"/>
      <c r="G56" s="160"/>
      <c r="H56" s="138"/>
      <c r="I56" s="138"/>
      <c r="J56" s="138"/>
      <c r="K56" s="138"/>
      <c r="L56" s="138"/>
    </row>
    <row r="57" spans="1:12" ht="15.6" x14ac:dyDescent="0.3">
      <c r="A57" s="152" t="s">
        <v>94</v>
      </c>
      <c r="B57" s="171" t="s">
        <v>213</v>
      </c>
      <c r="C57" s="143" t="s">
        <v>276</v>
      </c>
      <c r="D57" s="143" t="s">
        <v>160</v>
      </c>
      <c r="E57" s="143" t="s">
        <v>19</v>
      </c>
      <c r="F57" s="154" t="s">
        <v>18</v>
      </c>
      <c r="G57" s="155" t="s">
        <v>19</v>
      </c>
      <c r="H57" s="143" t="s">
        <v>21</v>
      </c>
      <c r="I57" s="143"/>
      <c r="J57" s="143"/>
      <c r="K57" s="143"/>
      <c r="L57" s="143"/>
    </row>
    <row r="58" spans="1:12" ht="15.6" x14ac:dyDescent="0.3">
      <c r="A58" s="152" t="s">
        <v>95</v>
      </c>
      <c r="B58" s="170" t="s">
        <v>214</v>
      </c>
      <c r="C58" s="143" t="s">
        <v>275</v>
      </c>
      <c r="D58" s="143" t="s">
        <v>164</v>
      </c>
      <c r="E58" s="143" t="s">
        <v>19</v>
      </c>
      <c r="F58" s="154" t="s">
        <v>18</v>
      </c>
      <c r="G58" s="155" t="s">
        <v>19</v>
      </c>
      <c r="H58" s="143"/>
      <c r="I58" s="143"/>
      <c r="J58" s="143"/>
      <c r="K58" s="143" t="s">
        <v>21</v>
      </c>
      <c r="L58" s="143"/>
    </row>
    <row r="59" spans="1:12" ht="15.6" x14ac:dyDescent="0.3">
      <c r="A59" s="152" t="s">
        <v>96</v>
      </c>
      <c r="B59" s="170" t="s">
        <v>215</v>
      </c>
      <c r="C59" s="143" t="s">
        <v>275</v>
      </c>
      <c r="D59" s="143" t="s">
        <v>164</v>
      </c>
      <c r="E59" s="143" t="s">
        <v>19</v>
      </c>
      <c r="F59" s="154" t="s">
        <v>18</v>
      </c>
      <c r="G59" s="155" t="s">
        <v>19</v>
      </c>
      <c r="H59" s="143"/>
      <c r="I59" s="143" t="s">
        <v>21</v>
      </c>
      <c r="J59" s="143"/>
      <c r="K59" s="143"/>
      <c r="L59" s="143"/>
    </row>
    <row r="60" spans="1:12" ht="15.6" x14ac:dyDescent="0.3">
      <c r="A60" s="152" t="s">
        <v>97</v>
      </c>
      <c r="B60" s="171" t="s">
        <v>216</v>
      </c>
      <c r="C60" s="143" t="s">
        <v>275</v>
      </c>
      <c r="D60" s="143" t="s">
        <v>164</v>
      </c>
      <c r="E60" s="143" t="s">
        <v>19</v>
      </c>
      <c r="F60" s="154" t="s">
        <v>18</v>
      </c>
      <c r="G60" s="155" t="s">
        <v>19</v>
      </c>
      <c r="H60" s="143" t="s">
        <v>21</v>
      </c>
      <c r="I60" s="143"/>
      <c r="J60" s="143" t="s">
        <v>21</v>
      </c>
      <c r="K60" s="143"/>
      <c r="L60" s="143" t="s">
        <v>21</v>
      </c>
    </row>
    <row r="61" spans="1:12" ht="15.6" x14ac:dyDescent="0.3">
      <c r="A61" s="152" t="s">
        <v>98</v>
      </c>
      <c r="B61" s="170" t="s">
        <v>217</v>
      </c>
      <c r="C61" s="143" t="s">
        <v>275</v>
      </c>
      <c r="D61" s="143" t="s">
        <v>165</v>
      </c>
      <c r="E61" s="143" t="s">
        <v>19</v>
      </c>
      <c r="F61" s="154" t="s">
        <v>18</v>
      </c>
      <c r="G61" s="155" t="s">
        <v>19</v>
      </c>
      <c r="H61" s="143"/>
      <c r="I61" s="143"/>
      <c r="J61" s="143"/>
      <c r="K61" s="143"/>
      <c r="L61" s="143" t="s">
        <v>21</v>
      </c>
    </row>
    <row r="62" spans="1:12" ht="15.6" x14ac:dyDescent="0.3">
      <c r="A62" s="127" t="s">
        <v>99</v>
      </c>
      <c r="B62" s="156"/>
      <c r="C62" s="148"/>
      <c r="D62" s="148"/>
      <c r="E62" s="148"/>
      <c r="F62" s="157"/>
      <c r="G62" s="158"/>
      <c r="H62" s="148"/>
      <c r="I62" s="148"/>
      <c r="J62" s="148"/>
      <c r="K62" s="148"/>
      <c r="L62" s="148"/>
    </row>
    <row r="63" spans="1:12" ht="15.6" x14ac:dyDescent="0.3">
      <c r="A63" s="134" t="s">
        <v>218</v>
      </c>
      <c r="B63" s="151"/>
      <c r="C63" s="138"/>
      <c r="D63" s="138"/>
      <c r="E63" s="151"/>
      <c r="F63" s="159"/>
      <c r="G63" s="160"/>
      <c r="H63" s="138"/>
      <c r="I63" s="138"/>
      <c r="J63" s="138"/>
      <c r="K63" s="138"/>
      <c r="L63" s="138"/>
    </row>
    <row r="64" spans="1:12" ht="15.6" x14ac:dyDescent="0.3">
      <c r="A64" s="152" t="s">
        <v>101</v>
      </c>
      <c r="B64" s="140" t="s">
        <v>219</v>
      </c>
      <c r="C64" s="143" t="s">
        <v>275</v>
      </c>
      <c r="D64" s="143" t="s">
        <v>168</v>
      </c>
      <c r="E64" s="143" t="s">
        <v>19</v>
      </c>
      <c r="F64" s="154" t="s">
        <v>18</v>
      </c>
      <c r="G64" s="155" t="s">
        <v>283</v>
      </c>
      <c r="H64" s="143" t="s">
        <v>21</v>
      </c>
      <c r="I64" s="143" t="s">
        <v>21</v>
      </c>
      <c r="J64" s="143" t="s">
        <v>21</v>
      </c>
      <c r="K64" s="143" t="s">
        <v>21</v>
      </c>
      <c r="L64" s="143" t="s">
        <v>21</v>
      </c>
    </row>
    <row r="65" spans="1:12" ht="15.6" x14ac:dyDescent="0.3">
      <c r="A65" s="127" t="s">
        <v>102</v>
      </c>
      <c r="B65" s="145"/>
      <c r="C65" s="148"/>
      <c r="D65" s="148"/>
      <c r="E65" s="148"/>
      <c r="F65" s="157"/>
      <c r="G65" s="158"/>
      <c r="H65" s="148"/>
      <c r="I65" s="148"/>
      <c r="J65" s="148"/>
      <c r="K65" s="148"/>
      <c r="L65" s="148"/>
    </row>
    <row r="66" spans="1:12" ht="15.6" x14ac:dyDescent="0.3">
      <c r="A66" s="134" t="s">
        <v>220</v>
      </c>
      <c r="B66" s="135"/>
      <c r="C66" s="138"/>
      <c r="D66" s="138"/>
      <c r="E66" s="151"/>
      <c r="F66" s="159"/>
      <c r="G66" s="160"/>
      <c r="H66" s="138"/>
      <c r="I66" s="138"/>
      <c r="J66" s="138"/>
      <c r="K66" s="138"/>
      <c r="L66" s="138"/>
    </row>
    <row r="67" spans="1:12" ht="15.6" x14ac:dyDescent="0.3">
      <c r="A67" s="152" t="s">
        <v>104</v>
      </c>
      <c r="B67" s="169" t="s">
        <v>221</v>
      </c>
      <c r="C67" s="143" t="s">
        <v>275</v>
      </c>
      <c r="D67" s="143" t="s">
        <v>169</v>
      </c>
      <c r="E67" s="143" t="s">
        <v>19</v>
      </c>
      <c r="F67" s="154" t="s">
        <v>18</v>
      </c>
      <c r="G67" s="155" t="s">
        <v>283</v>
      </c>
      <c r="H67" s="143" t="s">
        <v>21</v>
      </c>
      <c r="I67" s="143" t="s">
        <v>21</v>
      </c>
      <c r="J67" s="143" t="s">
        <v>21</v>
      </c>
      <c r="K67" s="143" t="s">
        <v>21</v>
      </c>
      <c r="L67" s="143" t="s">
        <v>21</v>
      </c>
    </row>
    <row r="68" spans="1:12" ht="15.6" x14ac:dyDescent="0.3">
      <c r="A68" s="152" t="s">
        <v>105</v>
      </c>
      <c r="B68" s="172" t="s">
        <v>222</v>
      </c>
      <c r="C68" s="143" t="s">
        <v>275</v>
      </c>
      <c r="D68" s="143" t="s">
        <v>165</v>
      </c>
      <c r="E68" s="143" t="s">
        <v>19</v>
      </c>
      <c r="F68" s="154" t="s">
        <v>18</v>
      </c>
      <c r="G68" s="155" t="s">
        <v>283</v>
      </c>
      <c r="H68" s="143"/>
      <c r="I68" s="143"/>
      <c r="J68" s="143"/>
      <c r="K68" s="143"/>
      <c r="L68" s="143" t="s">
        <v>21</v>
      </c>
    </row>
    <row r="69" spans="1:12" ht="15.6" x14ac:dyDescent="0.3">
      <c r="A69" s="162" t="s">
        <v>106</v>
      </c>
      <c r="B69" s="169" t="s">
        <v>223</v>
      </c>
      <c r="C69" s="143" t="s">
        <v>275</v>
      </c>
      <c r="D69" s="143" t="s">
        <v>166</v>
      </c>
      <c r="E69" s="143" t="s">
        <v>19</v>
      </c>
      <c r="F69" s="154" t="s">
        <v>18</v>
      </c>
      <c r="G69" s="155" t="s">
        <v>283</v>
      </c>
      <c r="H69" s="143" t="s">
        <v>21</v>
      </c>
      <c r="I69" s="143" t="s">
        <v>21</v>
      </c>
      <c r="J69" s="143" t="s">
        <v>21</v>
      </c>
      <c r="K69" s="143" t="s">
        <v>21</v>
      </c>
      <c r="L69" s="143" t="s">
        <v>21</v>
      </c>
    </row>
    <row r="70" spans="1:12" ht="15.6" x14ac:dyDescent="0.3">
      <c r="A70" s="162" t="s">
        <v>107</v>
      </c>
      <c r="B70" s="169" t="s">
        <v>224</v>
      </c>
      <c r="C70" s="143" t="s">
        <v>275</v>
      </c>
      <c r="D70" s="143" t="s">
        <v>160</v>
      </c>
      <c r="E70" s="143" t="s">
        <v>19</v>
      </c>
      <c r="F70" s="154" t="s">
        <v>18</v>
      </c>
      <c r="G70" s="155" t="s">
        <v>283</v>
      </c>
      <c r="H70" s="143" t="s">
        <v>21</v>
      </c>
      <c r="I70" s="143" t="s">
        <v>21</v>
      </c>
      <c r="J70" s="143"/>
      <c r="K70" s="143" t="s">
        <v>21</v>
      </c>
      <c r="L70" s="143" t="s">
        <v>21</v>
      </c>
    </row>
    <row r="71" spans="1:12" ht="15.6" x14ac:dyDescent="0.3">
      <c r="A71" s="163" t="s">
        <v>108</v>
      </c>
      <c r="B71" s="145"/>
      <c r="C71" s="148"/>
      <c r="D71" s="148"/>
      <c r="E71" s="148"/>
      <c r="F71" s="157"/>
      <c r="G71" s="158"/>
      <c r="H71" s="148"/>
      <c r="I71" s="148"/>
      <c r="J71" s="148"/>
      <c r="K71" s="148"/>
      <c r="L71" s="148"/>
    </row>
    <row r="72" spans="1:12" ht="15.6" x14ac:dyDescent="0.3">
      <c r="A72" s="134" t="s">
        <v>225</v>
      </c>
      <c r="B72" s="135"/>
      <c r="C72" s="138"/>
      <c r="D72" s="138"/>
      <c r="E72" s="151"/>
      <c r="F72" s="159"/>
      <c r="G72" s="160"/>
      <c r="H72" s="138"/>
      <c r="I72" s="138"/>
      <c r="J72" s="138"/>
      <c r="K72" s="138"/>
      <c r="L72" s="138"/>
    </row>
    <row r="73" spans="1:12" ht="15.6" x14ac:dyDescent="0.3">
      <c r="A73" s="152" t="s">
        <v>110</v>
      </c>
      <c r="B73" s="169" t="s">
        <v>226</v>
      </c>
      <c r="C73" s="143" t="s">
        <v>275</v>
      </c>
      <c r="D73" s="143" t="s">
        <v>167</v>
      </c>
      <c r="E73" s="143" t="s">
        <v>19</v>
      </c>
      <c r="F73" s="154" t="s">
        <v>18</v>
      </c>
      <c r="G73" s="155" t="s">
        <v>19</v>
      </c>
      <c r="H73" s="143" t="s">
        <v>21</v>
      </c>
      <c r="I73" s="143"/>
      <c r="J73" s="143" t="s">
        <v>21</v>
      </c>
      <c r="K73" s="143" t="s">
        <v>21</v>
      </c>
      <c r="L73" s="143" t="s">
        <v>21</v>
      </c>
    </row>
    <row r="74" spans="1:12" ht="15.6" x14ac:dyDescent="0.3">
      <c r="A74" s="152" t="s">
        <v>111</v>
      </c>
      <c r="B74" s="169" t="s">
        <v>227</v>
      </c>
      <c r="C74" s="143" t="s">
        <v>275</v>
      </c>
      <c r="D74" s="143" t="s">
        <v>167</v>
      </c>
      <c r="E74" s="143" t="s">
        <v>19</v>
      </c>
      <c r="F74" s="154" t="s">
        <v>18</v>
      </c>
      <c r="G74" s="155" t="s">
        <v>19</v>
      </c>
      <c r="H74" s="143" t="s">
        <v>21</v>
      </c>
      <c r="I74" s="143" t="s">
        <v>21</v>
      </c>
      <c r="J74" s="143"/>
      <c r="K74" s="143"/>
      <c r="L74" s="143" t="s">
        <v>21</v>
      </c>
    </row>
    <row r="75" spans="1:12" ht="15.6" x14ac:dyDescent="0.3">
      <c r="A75" s="152" t="s">
        <v>112</v>
      </c>
      <c r="B75" s="169" t="s">
        <v>228</v>
      </c>
      <c r="C75" s="143" t="s">
        <v>276</v>
      </c>
      <c r="D75" s="143" t="s">
        <v>167</v>
      </c>
      <c r="E75" s="143" t="s">
        <v>19</v>
      </c>
      <c r="F75" s="154" t="s">
        <v>18</v>
      </c>
      <c r="G75" s="155" t="s">
        <v>19</v>
      </c>
      <c r="H75" s="143"/>
      <c r="I75" s="143"/>
      <c r="J75" s="143"/>
      <c r="K75" s="143"/>
      <c r="L75" s="143" t="s">
        <v>21</v>
      </c>
    </row>
    <row r="76" spans="1:12" ht="15.6" x14ac:dyDescent="0.3">
      <c r="A76" s="134" t="s">
        <v>229</v>
      </c>
      <c r="B76" s="135"/>
      <c r="C76" s="138"/>
      <c r="D76" s="138"/>
      <c r="E76" s="151"/>
      <c r="F76" s="159"/>
      <c r="G76" s="160"/>
      <c r="H76" s="138"/>
      <c r="I76" s="138"/>
      <c r="J76" s="138"/>
      <c r="K76" s="138"/>
      <c r="L76" s="138"/>
    </row>
    <row r="77" spans="1:12" ht="15.6" x14ac:dyDescent="0.3">
      <c r="A77" s="152" t="s">
        <v>114</v>
      </c>
      <c r="B77" s="140" t="s">
        <v>230</v>
      </c>
      <c r="C77" s="143" t="s">
        <v>275</v>
      </c>
      <c r="D77" s="143" t="s">
        <v>165</v>
      </c>
      <c r="E77" s="143" t="s">
        <v>19</v>
      </c>
      <c r="F77" s="154" t="s">
        <v>18</v>
      </c>
      <c r="G77" s="155" t="s">
        <v>19</v>
      </c>
      <c r="H77" s="143"/>
      <c r="I77" s="143"/>
      <c r="J77" s="143" t="s">
        <v>21</v>
      </c>
      <c r="K77" s="143"/>
      <c r="L77" s="143"/>
    </row>
    <row r="78" spans="1:12" ht="15.6" x14ac:dyDescent="0.3">
      <c r="A78" s="139" t="s">
        <v>115</v>
      </c>
      <c r="B78" s="140" t="s">
        <v>231</v>
      </c>
      <c r="C78" s="143" t="s">
        <v>275</v>
      </c>
      <c r="D78" s="143" t="s">
        <v>160</v>
      </c>
      <c r="E78" s="143" t="s">
        <v>19</v>
      </c>
      <c r="F78" s="154" t="s">
        <v>18</v>
      </c>
      <c r="G78" s="155" t="s">
        <v>19</v>
      </c>
      <c r="H78" s="143" t="s">
        <v>21</v>
      </c>
      <c r="I78" s="143"/>
      <c r="J78" s="143"/>
      <c r="K78" s="143" t="s">
        <v>21</v>
      </c>
      <c r="L78" s="143" t="s">
        <v>21</v>
      </c>
    </row>
    <row r="79" spans="1:12" ht="15.6" x14ac:dyDescent="0.3">
      <c r="A79" s="134" t="s">
        <v>232</v>
      </c>
      <c r="B79" s="135"/>
      <c r="C79" s="138"/>
      <c r="D79" s="138"/>
      <c r="E79" s="138"/>
      <c r="F79" s="159"/>
      <c r="G79" s="161"/>
      <c r="H79" s="138"/>
      <c r="I79" s="138"/>
      <c r="J79" s="138"/>
      <c r="K79" s="138"/>
      <c r="L79" s="138"/>
    </row>
    <row r="80" spans="1:12" ht="15.6" x14ac:dyDescent="0.3">
      <c r="A80" s="152" t="s">
        <v>117</v>
      </c>
      <c r="B80" s="140" t="s">
        <v>233</v>
      </c>
      <c r="C80" s="143" t="s">
        <v>275</v>
      </c>
      <c r="D80" s="143" t="s">
        <v>167</v>
      </c>
      <c r="E80" s="143" t="s">
        <v>19</v>
      </c>
      <c r="F80" s="154" t="s">
        <v>18</v>
      </c>
      <c r="G80" s="155" t="s">
        <v>19</v>
      </c>
      <c r="H80" s="143" t="s">
        <v>21</v>
      </c>
      <c r="I80" s="143"/>
      <c r="J80" s="143"/>
      <c r="K80" s="143"/>
      <c r="L80" s="143"/>
    </row>
    <row r="81" spans="1:12" ht="15.6" x14ac:dyDescent="0.3">
      <c r="A81" s="139" t="s">
        <v>118</v>
      </c>
      <c r="B81" s="140" t="s">
        <v>234</v>
      </c>
      <c r="C81" s="143" t="s">
        <v>275</v>
      </c>
      <c r="D81" s="143" t="s">
        <v>167</v>
      </c>
      <c r="E81" s="143" t="s">
        <v>19</v>
      </c>
      <c r="F81" s="154" t="s">
        <v>18</v>
      </c>
      <c r="G81" s="155" t="s">
        <v>19</v>
      </c>
      <c r="H81" s="143"/>
      <c r="I81" s="143" t="s">
        <v>21</v>
      </c>
      <c r="J81" s="143" t="s">
        <v>21</v>
      </c>
      <c r="K81" s="143" t="s">
        <v>21</v>
      </c>
      <c r="L81" s="143" t="s">
        <v>21</v>
      </c>
    </row>
    <row r="82" spans="1:12" ht="15.6" x14ac:dyDescent="0.3">
      <c r="A82" s="134" t="s">
        <v>235</v>
      </c>
      <c r="B82" s="135"/>
      <c r="C82" s="138"/>
      <c r="D82" s="138"/>
      <c r="E82" s="151"/>
      <c r="F82" s="159"/>
      <c r="G82" s="160"/>
      <c r="H82" s="138"/>
      <c r="I82" s="138"/>
      <c r="J82" s="138"/>
      <c r="K82" s="138"/>
      <c r="L82" s="138"/>
    </row>
    <row r="83" spans="1:12" ht="15.6" x14ac:dyDescent="0.3">
      <c r="A83" s="152" t="s">
        <v>120</v>
      </c>
      <c r="B83" s="140" t="s">
        <v>236</v>
      </c>
      <c r="C83" s="143" t="s">
        <v>275</v>
      </c>
      <c r="D83" s="143" t="s">
        <v>159</v>
      </c>
      <c r="E83" s="143" t="s">
        <v>19</v>
      </c>
      <c r="F83" s="154" t="s">
        <v>18</v>
      </c>
      <c r="G83" s="155" t="s">
        <v>19</v>
      </c>
      <c r="H83" s="143"/>
      <c r="I83" s="143"/>
      <c r="J83" s="143"/>
      <c r="K83" s="143"/>
      <c r="L83" s="143" t="s">
        <v>21</v>
      </c>
    </row>
    <row r="84" spans="1:12" ht="15.6" x14ac:dyDescent="0.3">
      <c r="A84" s="134" t="s">
        <v>237</v>
      </c>
      <c r="B84" s="135"/>
      <c r="C84" s="138"/>
      <c r="D84" s="138"/>
      <c r="E84" s="138"/>
      <c r="F84" s="159"/>
      <c r="G84" s="161"/>
      <c r="H84" s="138"/>
      <c r="I84" s="138"/>
      <c r="J84" s="138"/>
      <c r="K84" s="138"/>
      <c r="L84" s="138"/>
    </row>
    <row r="85" spans="1:12" ht="15.6" x14ac:dyDescent="0.3">
      <c r="A85" s="152" t="s">
        <v>288</v>
      </c>
      <c r="B85" s="140" t="s">
        <v>238</v>
      </c>
      <c r="C85" s="143" t="s">
        <v>275</v>
      </c>
      <c r="D85" s="143" t="s">
        <v>167</v>
      </c>
      <c r="E85" s="143" t="s">
        <v>19</v>
      </c>
      <c r="F85" s="154" t="s">
        <v>18</v>
      </c>
      <c r="G85" s="155" t="s">
        <v>19</v>
      </c>
      <c r="H85" s="143" t="s">
        <v>21</v>
      </c>
      <c r="I85" s="143" t="s">
        <v>21</v>
      </c>
      <c r="J85" s="143" t="s">
        <v>21</v>
      </c>
      <c r="K85" s="143" t="s">
        <v>21</v>
      </c>
      <c r="L85" s="143" t="s">
        <v>21</v>
      </c>
    </row>
    <row r="86" spans="1:12" ht="15.6" x14ac:dyDescent="0.3">
      <c r="A86" s="152" t="s">
        <v>123</v>
      </c>
      <c r="B86" s="140" t="s">
        <v>239</v>
      </c>
      <c r="C86" s="141" t="s">
        <v>275</v>
      </c>
      <c r="D86" s="143" t="s">
        <v>167</v>
      </c>
      <c r="E86" s="143" t="s">
        <v>19</v>
      </c>
      <c r="F86" s="154" t="s">
        <v>18</v>
      </c>
      <c r="G86" s="155" t="s">
        <v>19</v>
      </c>
      <c r="H86" s="143"/>
      <c r="I86" s="143" t="s">
        <v>21</v>
      </c>
      <c r="J86" s="143"/>
      <c r="K86" s="143" t="s">
        <v>21</v>
      </c>
      <c r="L86" s="143" t="s">
        <v>21</v>
      </c>
    </row>
    <row r="87" spans="1:12" ht="15.6" x14ac:dyDescent="0.3">
      <c r="A87" s="152" t="s">
        <v>124</v>
      </c>
      <c r="B87" s="140" t="s">
        <v>240</v>
      </c>
      <c r="C87" s="143" t="s">
        <v>275</v>
      </c>
      <c r="D87" s="143" t="s">
        <v>165</v>
      </c>
      <c r="E87" s="143" t="s">
        <v>19</v>
      </c>
      <c r="F87" s="154" t="s">
        <v>18</v>
      </c>
      <c r="G87" s="155" t="s">
        <v>19</v>
      </c>
      <c r="H87" s="143" t="s">
        <v>21</v>
      </c>
      <c r="I87" s="143" t="s">
        <v>21</v>
      </c>
      <c r="J87" s="143"/>
      <c r="K87" s="143"/>
      <c r="L87" s="143"/>
    </row>
    <row r="88" spans="1:12" ht="15.6" x14ac:dyDescent="0.3">
      <c r="A88" s="152" t="s">
        <v>125</v>
      </c>
      <c r="B88" s="140" t="s">
        <v>241</v>
      </c>
      <c r="C88" s="143" t="s">
        <v>275</v>
      </c>
      <c r="D88" s="143" t="s">
        <v>164</v>
      </c>
      <c r="E88" s="143" t="s">
        <v>19</v>
      </c>
      <c r="F88" s="154" t="s">
        <v>18</v>
      </c>
      <c r="G88" s="155" t="s">
        <v>19</v>
      </c>
      <c r="H88" s="143" t="s">
        <v>21</v>
      </c>
      <c r="I88" s="143" t="s">
        <v>21</v>
      </c>
      <c r="J88" s="143" t="s">
        <v>21</v>
      </c>
      <c r="K88" s="143" t="s">
        <v>21</v>
      </c>
      <c r="L88" s="143" t="s">
        <v>21</v>
      </c>
    </row>
    <row r="89" spans="1:12" ht="15.6" x14ac:dyDescent="0.3">
      <c r="A89" s="134" t="s">
        <v>242</v>
      </c>
      <c r="B89" s="135"/>
      <c r="C89" s="138"/>
      <c r="D89" s="138"/>
      <c r="E89" s="151"/>
      <c r="F89" s="159"/>
      <c r="G89" s="160"/>
      <c r="H89" s="138"/>
      <c r="I89" s="138"/>
      <c r="J89" s="138"/>
      <c r="K89" s="138"/>
      <c r="L89" s="138"/>
    </row>
    <row r="90" spans="1:12" ht="15.6" x14ac:dyDescent="0.3">
      <c r="A90" s="152" t="s">
        <v>127</v>
      </c>
      <c r="B90" s="140" t="s">
        <v>243</v>
      </c>
      <c r="C90" s="143" t="s">
        <v>275</v>
      </c>
      <c r="D90" s="143" t="s">
        <v>165</v>
      </c>
      <c r="E90" s="143" t="s">
        <v>19</v>
      </c>
      <c r="F90" s="154" t="s">
        <v>18</v>
      </c>
      <c r="G90" s="155" t="s">
        <v>19</v>
      </c>
      <c r="H90" s="143" t="s">
        <v>21</v>
      </c>
      <c r="I90" s="143" t="s">
        <v>21</v>
      </c>
      <c r="J90" s="143" t="s">
        <v>21</v>
      </c>
      <c r="K90" s="143"/>
      <c r="L90" s="143" t="s">
        <v>21</v>
      </c>
    </row>
    <row r="91" spans="1:12" ht="15.6" x14ac:dyDescent="0.3">
      <c r="A91" s="152" t="s">
        <v>128</v>
      </c>
      <c r="B91" s="140" t="s">
        <v>244</v>
      </c>
      <c r="C91" s="143" t="s">
        <v>275</v>
      </c>
      <c r="D91" s="143" t="s">
        <v>166</v>
      </c>
      <c r="E91" s="143" t="s">
        <v>19</v>
      </c>
      <c r="F91" s="154" t="s">
        <v>18</v>
      </c>
      <c r="G91" s="155" t="s">
        <v>19</v>
      </c>
      <c r="H91" s="143"/>
      <c r="I91" s="143" t="s">
        <v>21</v>
      </c>
      <c r="J91" s="143"/>
      <c r="K91" s="143"/>
      <c r="L91" s="143"/>
    </row>
    <row r="92" spans="1:12" ht="15.6" x14ac:dyDescent="0.3">
      <c r="A92" s="152" t="s">
        <v>129</v>
      </c>
      <c r="B92" s="153" t="s">
        <v>245</v>
      </c>
      <c r="C92" s="143" t="s">
        <v>275</v>
      </c>
      <c r="D92" s="143" t="s">
        <v>170</v>
      </c>
      <c r="E92" s="143" t="s">
        <v>19</v>
      </c>
      <c r="F92" s="154" t="s">
        <v>18</v>
      </c>
      <c r="G92" s="155" t="s">
        <v>19</v>
      </c>
      <c r="H92" s="143"/>
      <c r="I92" s="143"/>
      <c r="J92" s="143" t="s">
        <v>21</v>
      </c>
      <c r="K92" s="143"/>
      <c r="L92" s="143" t="s">
        <v>21</v>
      </c>
    </row>
    <row r="93" spans="1:12" ht="15.6" x14ac:dyDescent="0.3">
      <c r="A93" s="152" t="s">
        <v>130</v>
      </c>
      <c r="B93" s="140" t="s">
        <v>246</v>
      </c>
      <c r="C93" s="143" t="s">
        <v>275</v>
      </c>
      <c r="D93" s="143" t="s">
        <v>165</v>
      </c>
      <c r="E93" s="143" t="s">
        <v>19</v>
      </c>
      <c r="F93" s="154" t="s">
        <v>18</v>
      </c>
      <c r="G93" s="155" t="s">
        <v>19</v>
      </c>
      <c r="H93" s="143"/>
      <c r="I93" s="143" t="s">
        <v>21</v>
      </c>
      <c r="J93" s="143"/>
      <c r="K93" s="143"/>
      <c r="L93" s="143"/>
    </row>
    <row r="94" spans="1:12" ht="15.6" x14ac:dyDescent="0.3">
      <c r="A94" s="139" t="s">
        <v>131</v>
      </c>
      <c r="B94" s="140" t="s">
        <v>247</v>
      </c>
      <c r="C94" s="143" t="s">
        <v>275</v>
      </c>
      <c r="D94" s="143" t="s">
        <v>165</v>
      </c>
      <c r="E94" s="143" t="s">
        <v>19</v>
      </c>
      <c r="F94" s="154" t="s">
        <v>18</v>
      </c>
      <c r="G94" s="155" t="s">
        <v>19</v>
      </c>
      <c r="H94" s="143"/>
      <c r="I94" s="143"/>
      <c r="J94" s="143"/>
      <c r="K94" s="143"/>
      <c r="L94" s="143" t="s">
        <v>21</v>
      </c>
    </row>
    <row r="95" spans="1:12" ht="15.6" x14ac:dyDescent="0.3">
      <c r="A95" s="152" t="s">
        <v>132</v>
      </c>
      <c r="B95" s="140" t="s">
        <v>248</v>
      </c>
      <c r="C95" s="143" t="s">
        <v>275</v>
      </c>
      <c r="D95" s="143" t="s">
        <v>167</v>
      </c>
      <c r="E95" s="143" t="s">
        <v>19</v>
      </c>
      <c r="F95" s="154" t="s">
        <v>18</v>
      </c>
      <c r="G95" s="155" t="s">
        <v>19</v>
      </c>
      <c r="H95" s="143" t="s">
        <v>21</v>
      </c>
      <c r="I95" s="143" t="s">
        <v>21</v>
      </c>
      <c r="J95" s="143" t="s">
        <v>21</v>
      </c>
      <c r="K95" s="143" t="s">
        <v>21</v>
      </c>
      <c r="L95" s="143" t="s">
        <v>21</v>
      </c>
    </row>
    <row r="96" spans="1:12" ht="15.6" x14ac:dyDescent="0.3">
      <c r="A96" s="152" t="s">
        <v>133</v>
      </c>
      <c r="B96" s="140" t="s">
        <v>249</v>
      </c>
      <c r="C96" s="143" t="s">
        <v>275</v>
      </c>
      <c r="D96" s="143" t="s">
        <v>166</v>
      </c>
      <c r="E96" s="143" t="s">
        <v>19</v>
      </c>
      <c r="F96" s="154" t="s">
        <v>18</v>
      </c>
      <c r="G96" s="155" t="s">
        <v>19</v>
      </c>
      <c r="H96" s="143"/>
      <c r="I96" s="143" t="s">
        <v>21</v>
      </c>
      <c r="J96" s="143"/>
      <c r="K96" s="143" t="s">
        <v>21</v>
      </c>
      <c r="L96" s="143"/>
    </row>
    <row r="97" spans="1:12" ht="15.6" x14ac:dyDescent="0.3">
      <c r="A97" s="152" t="s">
        <v>134</v>
      </c>
      <c r="B97" s="140" t="s">
        <v>250</v>
      </c>
      <c r="C97" s="143" t="s">
        <v>275</v>
      </c>
      <c r="D97" s="143" t="s">
        <v>160</v>
      </c>
      <c r="E97" s="143" t="s">
        <v>19</v>
      </c>
      <c r="F97" s="154" t="s">
        <v>18</v>
      </c>
      <c r="G97" s="155" t="s">
        <v>19</v>
      </c>
      <c r="H97" s="143"/>
      <c r="I97" s="143" t="s">
        <v>21</v>
      </c>
      <c r="J97" s="143" t="s">
        <v>21</v>
      </c>
      <c r="K97" s="143" t="s">
        <v>21</v>
      </c>
      <c r="L97" s="143" t="s">
        <v>21</v>
      </c>
    </row>
    <row r="98" spans="1:12" ht="15.6" x14ac:dyDescent="0.3">
      <c r="A98" s="152" t="s">
        <v>135</v>
      </c>
      <c r="B98" s="153" t="s">
        <v>251</v>
      </c>
      <c r="C98" s="143" t="s">
        <v>275</v>
      </c>
      <c r="D98" s="143" t="s">
        <v>169</v>
      </c>
      <c r="E98" s="143" t="s">
        <v>19</v>
      </c>
      <c r="F98" s="154" t="s">
        <v>18</v>
      </c>
      <c r="G98" s="155" t="s">
        <v>19</v>
      </c>
      <c r="H98" s="143" t="s">
        <v>21</v>
      </c>
      <c r="I98" s="143" t="s">
        <v>21</v>
      </c>
      <c r="J98" s="143" t="s">
        <v>21</v>
      </c>
      <c r="K98" s="143" t="s">
        <v>21</v>
      </c>
      <c r="L98" s="143" t="s">
        <v>21</v>
      </c>
    </row>
    <row r="99" spans="1:12" ht="15.6" x14ac:dyDescent="0.3">
      <c r="A99" s="152" t="s">
        <v>136</v>
      </c>
      <c r="B99" s="153" t="s">
        <v>252</v>
      </c>
      <c r="C99" s="143" t="s">
        <v>275</v>
      </c>
      <c r="D99" s="143" t="s">
        <v>166</v>
      </c>
      <c r="E99" s="143" t="s">
        <v>19</v>
      </c>
      <c r="F99" s="154" t="s">
        <v>18</v>
      </c>
      <c r="G99" s="155" t="s">
        <v>19</v>
      </c>
      <c r="H99" s="143" t="s">
        <v>21</v>
      </c>
      <c r="I99" s="143"/>
      <c r="J99" s="143" t="s">
        <v>21</v>
      </c>
      <c r="K99" s="143" t="s">
        <v>21</v>
      </c>
      <c r="L99" s="143" t="s">
        <v>21</v>
      </c>
    </row>
    <row r="100" spans="1:12" ht="15.6" x14ac:dyDescent="0.3">
      <c r="A100" s="152" t="s">
        <v>137</v>
      </c>
      <c r="B100" s="153" t="s">
        <v>253</v>
      </c>
      <c r="C100" s="143" t="s">
        <v>275</v>
      </c>
      <c r="D100" s="143" t="s">
        <v>164</v>
      </c>
      <c r="E100" s="143" t="s">
        <v>19</v>
      </c>
      <c r="F100" s="154" t="s">
        <v>18</v>
      </c>
      <c r="G100" s="155" t="s">
        <v>19</v>
      </c>
      <c r="H100" s="143"/>
      <c r="I100" s="143"/>
      <c r="J100" s="143" t="s">
        <v>21</v>
      </c>
      <c r="K100" s="143"/>
      <c r="L100" s="143" t="s">
        <v>21</v>
      </c>
    </row>
    <row r="101" spans="1:12" ht="15.6" x14ac:dyDescent="0.3">
      <c r="A101" s="134" t="s">
        <v>254</v>
      </c>
      <c r="B101" s="151"/>
      <c r="C101" s="138"/>
      <c r="D101" s="138"/>
      <c r="E101" s="138"/>
      <c r="F101" s="159"/>
      <c r="G101" s="161"/>
      <c r="H101" s="138"/>
      <c r="I101" s="138"/>
      <c r="J101" s="138"/>
      <c r="K101" s="138"/>
      <c r="L101" s="138"/>
    </row>
    <row r="102" spans="1:12" ht="15.6" x14ac:dyDescent="0.3">
      <c r="A102" s="152" t="s">
        <v>139</v>
      </c>
      <c r="B102" s="153" t="s">
        <v>255</v>
      </c>
      <c r="C102" s="143" t="s">
        <v>275</v>
      </c>
      <c r="D102" s="143" t="s">
        <v>164</v>
      </c>
      <c r="E102" s="143" t="s">
        <v>19</v>
      </c>
      <c r="F102" s="154" t="s">
        <v>18</v>
      </c>
      <c r="G102" s="155" t="s">
        <v>19</v>
      </c>
      <c r="H102" s="143"/>
      <c r="I102" s="143"/>
      <c r="J102" s="143" t="s">
        <v>21</v>
      </c>
      <c r="K102" s="143" t="s">
        <v>21</v>
      </c>
      <c r="L102" s="143" t="s">
        <v>21</v>
      </c>
    </row>
    <row r="103" spans="1:12" ht="15.6" x14ac:dyDescent="0.3">
      <c r="A103" s="152" t="s">
        <v>140</v>
      </c>
      <c r="B103" s="153" t="s">
        <v>256</v>
      </c>
      <c r="C103" s="143" t="s">
        <v>277</v>
      </c>
      <c r="D103" s="143" t="s">
        <v>159</v>
      </c>
      <c r="E103" s="143" t="s">
        <v>19</v>
      </c>
      <c r="F103" s="154" t="s">
        <v>18</v>
      </c>
      <c r="G103" s="155" t="s">
        <v>19</v>
      </c>
      <c r="H103" s="143"/>
      <c r="I103" s="143"/>
      <c r="J103" s="143"/>
      <c r="K103" s="143"/>
      <c r="L103" s="143" t="s">
        <v>21</v>
      </c>
    </row>
    <row r="104" spans="1:12" ht="15.6" x14ac:dyDescent="0.3">
      <c r="A104" s="152" t="s">
        <v>141</v>
      </c>
      <c r="B104" s="140" t="s">
        <v>257</v>
      </c>
      <c r="C104" s="143" t="s">
        <v>275</v>
      </c>
      <c r="D104" s="143" t="s">
        <v>161</v>
      </c>
      <c r="E104" s="143" t="s">
        <v>19</v>
      </c>
      <c r="F104" s="154" t="s">
        <v>18</v>
      </c>
      <c r="G104" s="155" t="s">
        <v>19</v>
      </c>
      <c r="H104" s="143"/>
      <c r="I104" s="143"/>
      <c r="J104" s="143"/>
      <c r="K104" s="143" t="s">
        <v>21</v>
      </c>
      <c r="L104" s="143"/>
    </row>
    <row r="105" spans="1:12" ht="15.6" x14ac:dyDescent="0.3">
      <c r="A105" s="134" t="s">
        <v>258</v>
      </c>
      <c r="B105" s="135"/>
      <c r="C105" s="138"/>
      <c r="D105" s="138"/>
      <c r="E105" s="151"/>
      <c r="F105" s="159"/>
      <c r="G105" s="160"/>
      <c r="H105" s="138"/>
      <c r="I105" s="138"/>
      <c r="J105" s="138"/>
      <c r="K105" s="138"/>
      <c r="L105" s="138"/>
    </row>
    <row r="106" spans="1:12" ht="15.6" x14ac:dyDescent="0.3">
      <c r="A106" s="152" t="s">
        <v>143</v>
      </c>
      <c r="B106" s="140" t="s">
        <v>259</v>
      </c>
      <c r="C106" s="143" t="s">
        <v>275</v>
      </c>
      <c r="D106" s="143" t="s">
        <v>165</v>
      </c>
      <c r="E106" s="143" t="s">
        <v>19</v>
      </c>
      <c r="F106" s="154" t="s">
        <v>18</v>
      </c>
      <c r="G106" s="155" t="s">
        <v>19</v>
      </c>
      <c r="H106" s="143"/>
      <c r="I106" s="143"/>
      <c r="J106" s="143"/>
      <c r="K106" s="143"/>
      <c r="L106" s="143" t="s">
        <v>21</v>
      </c>
    </row>
    <row r="107" spans="1:12" ht="15.6" x14ac:dyDescent="0.3">
      <c r="A107" s="152" t="s">
        <v>144</v>
      </c>
      <c r="B107" s="140" t="s">
        <v>260</v>
      </c>
      <c r="C107" s="143" t="s">
        <v>275</v>
      </c>
      <c r="D107" s="143" t="s">
        <v>159</v>
      </c>
      <c r="E107" s="143" t="s">
        <v>19</v>
      </c>
      <c r="F107" s="154" t="s">
        <v>18</v>
      </c>
      <c r="G107" s="155" t="s">
        <v>19</v>
      </c>
      <c r="H107" s="143" t="s">
        <v>21</v>
      </c>
      <c r="I107" s="143" t="s">
        <v>21</v>
      </c>
      <c r="J107" s="143" t="s">
        <v>21</v>
      </c>
      <c r="K107" s="143" t="s">
        <v>21</v>
      </c>
      <c r="L107" s="143" t="s">
        <v>21</v>
      </c>
    </row>
    <row r="108" spans="1:12" ht="15.6" x14ac:dyDescent="0.3">
      <c r="A108" s="152" t="s">
        <v>145</v>
      </c>
      <c r="B108" s="140" t="s">
        <v>261</v>
      </c>
      <c r="C108" s="143" t="s">
        <v>275</v>
      </c>
      <c r="D108" s="143" t="s">
        <v>159</v>
      </c>
      <c r="E108" s="143" t="s">
        <v>19</v>
      </c>
      <c r="F108" s="154" t="s">
        <v>18</v>
      </c>
      <c r="G108" s="155" t="s">
        <v>19</v>
      </c>
      <c r="H108" s="143" t="s">
        <v>21</v>
      </c>
      <c r="I108" s="143" t="s">
        <v>21</v>
      </c>
      <c r="J108" s="143" t="s">
        <v>21</v>
      </c>
      <c r="K108" s="143" t="s">
        <v>21</v>
      </c>
      <c r="L108" s="143" t="s">
        <v>21</v>
      </c>
    </row>
    <row r="109" spans="1:12" ht="15.6" x14ac:dyDescent="0.3">
      <c r="A109" s="134" t="s">
        <v>262</v>
      </c>
      <c r="B109" s="135"/>
      <c r="C109" s="138"/>
      <c r="D109" s="138"/>
      <c r="E109" s="138"/>
      <c r="F109" s="159"/>
      <c r="G109" s="161"/>
      <c r="H109" s="138"/>
      <c r="I109" s="138"/>
      <c r="J109" s="138"/>
      <c r="K109" s="138"/>
      <c r="L109" s="138"/>
    </row>
    <row r="110" spans="1:12" ht="15.6" x14ac:dyDescent="0.3">
      <c r="A110" s="152" t="s">
        <v>289</v>
      </c>
      <c r="B110" s="140" t="s">
        <v>263</v>
      </c>
      <c r="C110" s="143" t="s">
        <v>275</v>
      </c>
      <c r="D110" s="143" t="s">
        <v>164</v>
      </c>
      <c r="E110" s="143" t="s">
        <v>19</v>
      </c>
      <c r="F110" s="154" t="s">
        <v>18</v>
      </c>
      <c r="G110" s="155" t="s">
        <v>19</v>
      </c>
      <c r="H110" s="143" t="s">
        <v>21</v>
      </c>
      <c r="I110" s="143" t="s">
        <v>21</v>
      </c>
      <c r="J110" s="143" t="s">
        <v>21</v>
      </c>
      <c r="K110" s="143" t="s">
        <v>21</v>
      </c>
      <c r="L110" s="143" t="s">
        <v>21</v>
      </c>
    </row>
    <row r="111" spans="1:12" ht="15.6" x14ac:dyDescent="0.3">
      <c r="A111" s="134" t="s">
        <v>264</v>
      </c>
      <c r="B111" s="135"/>
      <c r="C111" s="138"/>
      <c r="D111" s="138"/>
      <c r="E111" s="151"/>
      <c r="F111" s="159"/>
      <c r="G111" s="160"/>
      <c r="H111" s="138"/>
      <c r="I111" s="138"/>
      <c r="J111" s="138"/>
      <c r="K111" s="138"/>
      <c r="L111" s="138"/>
    </row>
    <row r="112" spans="1:12" ht="15.6" x14ac:dyDescent="0.3">
      <c r="A112" s="152" t="s">
        <v>149</v>
      </c>
      <c r="B112" s="140" t="s">
        <v>265</v>
      </c>
      <c r="C112" s="143" t="s">
        <v>275</v>
      </c>
      <c r="D112" s="143" t="s">
        <v>165</v>
      </c>
      <c r="E112" s="143" t="s">
        <v>19</v>
      </c>
      <c r="F112" s="154" t="s">
        <v>18</v>
      </c>
      <c r="G112" s="155" t="s">
        <v>19</v>
      </c>
      <c r="H112" s="143" t="s">
        <v>21</v>
      </c>
      <c r="I112" s="143" t="s">
        <v>21</v>
      </c>
      <c r="J112" s="143" t="s">
        <v>21</v>
      </c>
      <c r="K112" s="143"/>
      <c r="L112" s="143" t="s">
        <v>21</v>
      </c>
    </row>
    <row r="113" spans="1:12" ht="15.6" x14ac:dyDescent="0.3">
      <c r="A113" s="152" t="s">
        <v>150</v>
      </c>
      <c r="B113" s="140" t="s">
        <v>266</v>
      </c>
      <c r="C113" s="143" t="s">
        <v>275</v>
      </c>
      <c r="D113" s="143" t="s">
        <v>160</v>
      </c>
      <c r="E113" s="143" t="s">
        <v>19</v>
      </c>
      <c r="F113" s="154" t="s">
        <v>18</v>
      </c>
      <c r="G113" s="155" t="s">
        <v>19</v>
      </c>
      <c r="H113" s="143" t="s">
        <v>21</v>
      </c>
      <c r="I113" s="143"/>
      <c r="J113" s="143" t="s">
        <v>21</v>
      </c>
      <c r="K113" s="143" t="s">
        <v>21</v>
      </c>
      <c r="L113" s="143" t="s">
        <v>21</v>
      </c>
    </row>
    <row r="114" spans="1:12" ht="15.6" x14ac:dyDescent="0.3">
      <c r="A114" s="134" t="s">
        <v>267</v>
      </c>
      <c r="B114" s="135"/>
      <c r="C114" s="138"/>
      <c r="D114" s="138"/>
      <c r="E114" s="151"/>
      <c r="F114" s="159"/>
      <c r="G114" s="160"/>
      <c r="H114" s="138"/>
      <c r="I114" s="138"/>
      <c r="J114" s="138"/>
      <c r="K114" s="138"/>
      <c r="L114" s="138"/>
    </row>
    <row r="115" spans="1:12" ht="15.6" x14ac:dyDescent="0.3">
      <c r="A115" s="152" t="s">
        <v>152</v>
      </c>
      <c r="B115" s="140" t="s">
        <v>268</v>
      </c>
      <c r="C115" s="143" t="s">
        <v>275</v>
      </c>
      <c r="D115" s="143" t="s">
        <v>171</v>
      </c>
      <c r="E115" s="143" t="s">
        <v>19</v>
      </c>
      <c r="F115" s="154" t="s">
        <v>18</v>
      </c>
      <c r="G115" s="155" t="s">
        <v>19</v>
      </c>
      <c r="H115" s="143" t="s">
        <v>21</v>
      </c>
      <c r="I115" s="143" t="s">
        <v>21</v>
      </c>
      <c r="J115" s="143" t="s">
        <v>21</v>
      </c>
      <c r="K115" s="143" t="s">
        <v>21</v>
      </c>
      <c r="L115" s="143" t="s">
        <v>21</v>
      </c>
    </row>
    <row r="116" spans="1:12" ht="15.6" x14ac:dyDescent="0.3">
      <c r="A116" s="152" t="s">
        <v>153</v>
      </c>
      <c r="B116" s="140" t="s">
        <v>269</v>
      </c>
      <c r="C116" s="143" t="s">
        <v>275</v>
      </c>
      <c r="D116" s="143" t="s">
        <v>168</v>
      </c>
      <c r="E116" s="143" t="s">
        <v>19</v>
      </c>
      <c r="F116" s="154" t="s">
        <v>18</v>
      </c>
      <c r="G116" s="155" t="s">
        <v>19</v>
      </c>
      <c r="H116" s="143" t="s">
        <v>21</v>
      </c>
      <c r="I116" s="143" t="s">
        <v>21</v>
      </c>
      <c r="J116" s="143" t="s">
        <v>21</v>
      </c>
      <c r="K116" s="143" t="s">
        <v>21</v>
      </c>
      <c r="L116" s="143" t="s">
        <v>21</v>
      </c>
    </row>
    <row r="117" spans="1:12" ht="15.6" x14ac:dyDescent="0.3">
      <c r="A117" s="152" t="s">
        <v>154</v>
      </c>
      <c r="B117" s="140" t="s">
        <v>270</v>
      </c>
      <c r="C117" s="143" t="s">
        <v>275</v>
      </c>
      <c r="D117" s="143" t="s">
        <v>165</v>
      </c>
      <c r="E117" s="143" t="s">
        <v>19</v>
      </c>
      <c r="F117" s="154" t="s">
        <v>18</v>
      </c>
      <c r="G117" s="155" t="s">
        <v>19</v>
      </c>
      <c r="H117" s="143" t="s">
        <v>21</v>
      </c>
      <c r="I117" s="143" t="s">
        <v>21</v>
      </c>
      <c r="J117" s="143" t="s">
        <v>21</v>
      </c>
      <c r="K117" s="143" t="s">
        <v>21</v>
      </c>
      <c r="L117" s="143" t="s">
        <v>21</v>
      </c>
    </row>
    <row r="118" spans="1:12" ht="15.6" x14ac:dyDescent="0.3">
      <c r="A118" s="152" t="s">
        <v>290</v>
      </c>
      <c r="B118" s="140" t="s">
        <v>271</v>
      </c>
      <c r="C118" s="143" t="s">
        <v>275</v>
      </c>
      <c r="D118" s="143" t="s">
        <v>165</v>
      </c>
      <c r="E118" s="143" t="s">
        <v>19</v>
      </c>
      <c r="F118" s="154" t="s">
        <v>18</v>
      </c>
      <c r="G118" s="155" t="s">
        <v>19</v>
      </c>
      <c r="H118" s="143"/>
      <c r="I118" s="143"/>
      <c r="J118" s="143"/>
      <c r="K118" s="143" t="s">
        <v>21</v>
      </c>
      <c r="L118" s="143" t="s">
        <v>21</v>
      </c>
    </row>
    <row r="119" spans="1:12" ht="15.6" x14ac:dyDescent="0.3">
      <c r="A119" s="134" t="s">
        <v>272</v>
      </c>
      <c r="B119" s="135"/>
      <c r="C119" s="138"/>
      <c r="D119" s="138"/>
      <c r="E119" s="138"/>
      <c r="F119" s="159"/>
      <c r="G119" s="161"/>
      <c r="H119" s="138"/>
      <c r="I119" s="138"/>
      <c r="J119" s="138"/>
      <c r="K119" s="138"/>
      <c r="L119" s="138"/>
    </row>
    <row r="120" spans="1:12" ht="15.6" x14ac:dyDescent="0.3">
      <c r="A120" s="162" t="s">
        <v>157</v>
      </c>
      <c r="B120" s="153" t="s">
        <v>273</v>
      </c>
      <c r="C120" s="143" t="s">
        <v>275</v>
      </c>
      <c r="D120" s="143" t="s">
        <v>159</v>
      </c>
      <c r="E120" s="143" t="s">
        <v>19</v>
      </c>
      <c r="F120" s="154" t="s">
        <v>18</v>
      </c>
      <c r="G120" s="155" t="s">
        <v>19</v>
      </c>
      <c r="H120" s="143"/>
      <c r="I120" s="143"/>
      <c r="J120" s="143"/>
      <c r="K120" s="143"/>
      <c r="L120" s="143" t="s">
        <v>21</v>
      </c>
    </row>
    <row r="121" spans="1:12" ht="15.6" x14ac:dyDescent="0.3">
      <c r="A121" s="164" t="s">
        <v>158</v>
      </c>
      <c r="B121" s="165" t="s">
        <v>274</v>
      </c>
      <c r="C121" s="166" t="s">
        <v>275</v>
      </c>
      <c r="D121" s="166" t="s">
        <v>164</v>
      </c>
      <c r="E121" s="166" t="s">
        <v>19</v>
      </c>
      <c r="F121" s="167" t="s">
        <v>18</v>
      </c>
      <c r="G121" s="168" t="s">
        <v>19</v>
      </c>
      <c r="H121" s="166" t="s">
        <v>21</v>
      </c>
      <c r="I121" s="166"/>
      <c r="J121" s="166"/>
      <c r="K121" s="166"/>
      <c r="L121" s="166" t="s">
        <v>21</v>
      </c>
    </row>
  </sheetData>
  <mergeCells count="2">
    <mergeCell ref="H2:L2"/>
    <mergeCell ref="E1:G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C579E-8874-4AC1-B781-733B69FF54FB}">
  <dimension ref="A1:AC170"/>
  <sheetViews>
    <sheetView zoomScale="85" zoomScaleNormal="85" workbookViewId="0">
      <pane xSplit="21" ySplit="2" topLeftCell="V3" activePane="bottomRight" state="frozen"/>
      <selection pane="topRight" activeCell="V1" sqref="V1"/>
      <selection pane="bottomLeft" activeCell="A3" sqref="A3"/>
      <selection pane="bottomRight" activeCell="D3" sqref="D3"/>
    </sheetView>
  </sheetViews>
  <sheetFormatPr defaultRowHeight="14.4" x14ac:dyDescent="0.3"/>
  <cols>
    <col min="1" max="1" width="14.5546875" customWidth="1"/>
    <col min="2" max="2" width="22.88671875" customWidth="1"/>
    <col min="3" max="3" width="22.6640625" bestFit="1" customWidth="1"/>
    <col min="4" max="4" width="10.5546875" bestFit="1" customWidth="1"/>
    <col min="5" max="5" width="7.33203125" style="7" customWidth="1"/>
    <col min="6" max="6" width="3.6640625" style="21" customWidth="1"/>
    <col min="7" max="7" width="3.6640625" style="22" customWidth="1"/>
    <col min="8" max="8" width="3.6640625" style="4" customWidth="1"/>
    <col min="9" max="10" width="3.6640625" style="22" customWidth="1"/>
    <col min="11" max="11" width="3.6640625" style="4" customWidth="1"/>
    <col min="12" max="13" width="3.6640625" style="22" customWidth="1"/>
    <col min="14" max="14" width="3.6640625" style="4" customWidth="1"/>
    <col min="15" max="16" width="3.6640625" style="22" customWidth="1"/>
    <col min="17" max="17" width="3.6640625" style="4" customWidth="1"/>
    <col min="18" max="19" width="3.6640625" style="22" customWidth="1"/>
    <col min="20" max="20" width="3.6640625" style="4" customWidth="1"/>
  </cols>
  <sheetData>
    <row r="1" spans="1:29" x14ac:dyDescent="0.3">
      <c r="A1" s="11" t="s">
        <v>3</v>
      </c>
      <c r="B1" s="9" t="s">
        <v>15</v>
      </c>
      <c r="C1" s="9" t="s">
        <v>2</v>
      </c>
      <c r="D1" s="12" t="s">
        <v>4</v>
      </c>
      <c r="E1" s="16" t="s">
        <v>22</v>
      </c>
      <c r="F1" s="188" t="s">
        <v>9</v>
      </c>
      <c r="G1" s="188"/>
      <c r="H1" s="188"/>
      <c r="I1" s="188" t="s">
        <v>10</v>
      </c>
      <c r="J1" s="188"/>
      <c r="K1" s="188"/>
      <c r="L1" s="188" t="s">
        <v>11</v>
      </c>
      <c r="M1" s="188"/>
      <c r="N1" s="188"/>
      <c r="O1" s="188" t="s">
        <v>12</v>
      </c>
      <c r="P1" s="188"/>
      <c r="Q1" s="188"/>
      <c r="R1" s="188" t="s">
        <v>13</v>
      </c>
      <c r="S1" s="188"/>
      <c r="T1" s="188"/>
      <c r="U1" s="12" t="s">
        <v>20</v>
      </c>
      <c r="V1" s="19"/>
    </row>
    <row r="2" spans="1:29" x14ac:dyDescent="0.3">
      <c r="A2" s="13"/>
      <c r="B2" s="10"/>
      <c r="C2" s="80"/>
      <c r="D2" s="101"/>
      <c r="E2" s="17"/>
      <c r="F2" s="77">
        <v>1</v>
      </c>
      <c r="G2" s="104">
        <v>2</v>
      </c>
      <c r="H2" s="104">
        <v>3</v>
      </c>
      <c r="I2" s="104">
        <v>1</v>
      </c>
      <c r="J2" s="104">
        <v>2</v>
      </c>
      <c r="K2" s="104">
        <v>3</v>
      </c>
      <c r="L2" s="104">
        <v>1</v>
      </c>
      <c r="M2" s="104">
        <v>2</v>
      </c>
      <c r="N2" s="104">
        <v>3</v>
      </c>
      <c r="O2" s="104">
        <v>1</v>
      </c>
      <c r="P2" s="104">
        <v>2</v>
      </c>
      <c r="Q2" s="104">
        <v>3</v>
      </c>
      <c r="R2" s="104">
        <v>1</v>
      </c>
      <c r="S2" s="104">
        <v>2</v>
      </c>
      <c r="T2" s="104">
        <v>3</v>
      </c>
      <c r="U2" s="14"/>
      <c r="V2" s="1"/>
      <c r="Y2" s="185" t="s">
        <v>27</v>
      </c>
      <c r="Z2" s="185"/>
      <c r="AA2" s="185"/>
      <c r="AB2" s="186" t="s">
        <v>28</v>
      </c>
      <c r="AC2" s="179" t="s">
        <v>29</v>
      </c>
    </row>
    <row r="3" spans="1:29" x14ac:dyDescent="0.3">
      <c r="A3" s="64" t="s">
        <v>41</v>
      </c>
      <c r="B3" s="65" t="s">
        <v>42</v>
      </c>
      <c r="C3" s="102" t="s">
        <v>43</v>
      </c>
      <c r="D3" s="70"/>
      <c r="E3" s="67"/>
      <c r="F3" s="69">
        <v>1</v>
      </c>
      <c r="G3" s="79"/>
      <c r="H3" s="79"/>
      <c r="I3" s="68"/>
      <c r="J3" s="79"/>
      <c r="K3" s="79"/>
      <c r="L3" s="68"/>
      <c r="M3" s="79"/>
      <c r="N3" s="79"/>
      <c r="O3" s="68"/>
      <c r="P3" s="79"/>
      <c r="Q3" s="79"/>
      <c r="R3" s="68"/>
      <c r="S3" s="79"/>
      <c r="T3" s="79"/>
      <c r="U3" s="69" t="s">
        <v>159</v>
      </c>
      <c r="V3" s="180" t="s">
        <v>24</v>
      </c>
      <c r="X3" s="20"/>
      <c r="Y3" s="8" t="s">
        <v>30</v>
      </c>
      <c r="Z3" s="8" t="s">
        <v>31</v>
      </c>
      <c r="AA3" s="8" t="s">
        <v>32</v>
      </c>
      <c r="AB3" s="187"/>
      <c r="AC3" s="179"/>
    </row>
    <row r="4" spans="1:29" x14ac:dyDescent="0.3">
      <c r="A4" s="65" t="s">
        <v>44</v>
      </c>
      <c r="B4" s="65" t="s">
        <v>45</v>
      </c>
      <c r="C4" s="102" t="s">
        <v>46</v>
      </c>
      <c r="D4" s="70"/>
      <c r="E4" s="71"/>
      <c r="F4" s="69"/>
      <c r="G4" s="79"/>
      <c r="H4" s="79"/>
      <c r="I4" s="68"/>
      <c r="J4" s="79"/>
      <c r="K4" s="79"/>
      <c r="L4" s="68">
        <v>2</v>
      </c>
      <c r="M4" s="79"/>
      <c r="N4" s="79"/>
      <c r="O4" s="68"/>
      <c r="P4" s="79"/>
      <c r="Q4" s="79"/>
      <c r="R4" s="68"/>
      <c r="S4" s="79"/>
      <c r="T4" s="79"/>
      <c r="U4" s="68" t="s">
        <v>160</v>
      </c>
      <c r="V4" s="181"/>
      <c r="X4" s="8" t="s">
        <v>9</v>
      </c>
      <c r="Y4" s="20">
        <v>2</v>
      </c>
      <c r="Z4" s="20">
        <v>2</v>
      </c>
      <c r="AA4" s="20">
        <v>2</v>
      </c>
      <c r="AB4" s="23">
        <f>SUM(Y4:AA4)</f>
        <v>6</v>
      </c>
      <c r="AC4" s="24">
        <f>AVERAGE(Y4:AA4)</f>
        <v>2</v>
      </c>
    </row>
    <row r="5" spans="1:29" x14ac:dyDescent="0.3">
      <c r="A5" s="65" t="s">
        <v>47</v>
      </c>
      <c r="B5" s="65" t="s">
        <v>48</v>
      </c>
      <c r="C5" s="103" t="s">
        <v>49</v>
      </c>
      <c r="D5" s="70"/>
      <c r="E5" s="71"/>
      <c r="F5" s="69"/>
      <c r="G5" s="79"/>
      <c r="H5" s="79"/>
      <c r="I5" s="68"/>
      <c r="J5" s="79"/>
      <c r="K5" s="79"/>
      <c r="L5" s="68">
        <v>1</v>
      </c>
      <c r="M5" s="79"/>
      <c r="N5" s="79"/>
      <c r="O5" s="68"/>
      <c r="P5" s="79"/>
      <c r="Q5" s="79"/>
      <c r="R5" s="68"/>
      <c r="S5" s="79"/>
      <c r="T5" s="79"/>
      <c r="U5" s="68" t="s">
        <v>161</v>
      </c>
      <c r="V5" s="181"/>
      <c r="X5" s="8" t="s">
        <v>10</v>
      </c>
      <c r="Y5" s="20">
        <v>2</v>
      </c>
      <c r="Z5" s="20">
        <v>2</v>
      </c>
      <c r="AA5" s="20">
        <v>2</v>
      </c>
      <c r="AB5" s="23">
        <f t="shared" ref="AB5:AB7" si="0">SUM(Y5:AA5)</f>
        <v>6</v>
      </c>
      <c r="AC5" s="24">
        <f t="shared" ref="AC5:AC7" si="1">AVERAGE(Y5:AA5)</f>
        <v>2</v>
      </c>
    </row>
    <row r="6" spans="1:29" x14ac:dyDescent="0.3">
      <c r="A6" s="64" t="s">
        <v>50</v>
      </c>
      <c r="B6" s="65" t="s">
        <v>51</v>
      </c>
      <c r="C6" s="103" t="s">
        <v>52</v>
      </c>
      <c r="D6" s="70"/>
      <c r="E6" s="71"/>
      <c r="F6" s="69"/>
      <c r="G6" s="79"/>
      <c r="H6" s="79"/>
      <c r="I6" s="68">
        <v>1</v>
      </c>
      <c r="J6" s="79"/>
      <c r="K6" s="79"/>
      <c r="L6" s="68"/>
      <c r="M6" s="79"/>
      <c r="N6" s="79"/>
      <c r="O6" s="68"/>
      <c r="P6" s="79"/>
      <c r="Q6" s="79"/>
      <c r="R6" s="68">
        <v>1</v>
      </c>
      <c r="S6" s="79"/>
      <c r="T6" s="79"/>
      <c r="U6" s="68" t="s">
        <v>161</v>
      </c>
      <c r="V6" s="181"/>
      <c r="X6" s="8" t="s">
        <v>11</v>
      </c>
      <c r="Y6" s="20">
        <v>3</v>
      </c>
      <c r="Z6" s="20">
        <v>2.5</v>
      </c>
      <c r="AA6" s="20">
        <v>2</v>
      </c>
      <c r="AB6" s="23">
        <f t="shared" si="0"/>
        <v>7.5</v>
      </c>
      <c r="AC6" s="24">
        <f t="shared" si="1"/>
        <v>2.5</v>
      </c>
    </row>
    <row r="7" spans="1:29" x14ac:dyDescent="0.3">
      <c r="A7" s="64" t="s">
        <v>50</v>
      </c>
      <c r="B7" s="65" t="s">
        <v>51</v>
      </c>
      <c r="C7" s="103" t="s">
        <v>54</v>
      </c>
      <c r="D7" s="70"/>
      <c r="E7" s="73"/>
      <c r="F7" s="69">
        <v>41</v>
      </c>
      <c r="G7" s="79"/>
      <c r="H7" s="79"/>
      <c r="I7" s="68">
        <v>70</v>
      </c>
      <c r="J7" s="79"/>
      <c r="K7" s="79"/>
      <c r="L7" s="68">
        <v>7</v>
      </c>
      <c r="M7" s="79"/>
      <c r="N7" s="79"/>
      <c r="O7" s="68">
        <v>7</v>
      </c>
      <c r="P7" s="79"/>
      <c r="Q7" s="79"/>
      <c r="R7" s="68">
        <v>14</v>
      </c>
      <c r="S7" s="79"/>
      <c r="T7" s="79"/>
      <c r="U7" s="68" t="s">
        <v>161</v>
      </c>
      <c r="V7" s="181"/>
      <c r="X7" s="8" t="s">
        <v>13</v>
      </c>
      <c r="Y7" s="20">
        <v>3</v>
      </c>
      <c r="Z7" s="20">
        <v>2.5</v>
      </c>
      <c r="AA7" s="20">
        <v>2</v>
      </c>
      <c r="AB7" s="23">
        <f t="shared" si="0"/>
        <v>7.5</v>
      </c>
      <c r="AC7" s="24">
        <f t="shared" si="1"/>
        <v>2.5</v>
      </c>
    </row>
    <row r="8" spans="1:29" x14ac:dyDescent="0.3">
      <c r="A8" s="64" t="s">
        <v>55</v>
      </c>
      <c r="B8" s="65" t="s">
        <v>56</v>
      </c>
      <c r="C8" s="103" t="s">
        <v>57</v>
      </c>
      <c r="D8" s="70"/>
      <c r="E8" s="71"/>
      <c r="F8" s="69"/>
      <c r="G8" s="79"/>
      <c r="H8" s="79"/>
      <c r="I8" s="68"/>
      <c r="J8" s="79"/>
      <c r="K8" s="79"/>
      <c r="L8" s="68"/>
      <c r="M8" s="79"/>
      <c r="N8" s="79"/>
      <c r="O8" s="68"/>
      <c r="P8" s="79"/>
      <c r="Q8" s="79"/>
      <c r="R8" s="68">
        <v>1</v>
      </c>
      <c r="S8" s="79"/>
      <c r="T8" s="79"/>
      <c r="U8" s="68" t="s">
        <v>162</v>
      </c>
      <c r="V8" s="181"/>
    </row>
    <row r="9" spans="1:29" x14ac:dyDescent="0.3">
      <c r="A9" s="64" t="s">
        <v>55</v>
      </c>
      <c r="B9" s="65" t="s">
        <v>56</v>
      </c>
      <c r="C9" s="103" t="s">
        <v>58</v>
      </c>
      <c r="D9" s="70"/>
      <c r="E9" s="71"/>
      <c r="F9" s="69">
        <v>1</v>
      </c>
      <c r="G9" s="79"/>
      <c r="H9" s="79"/>
      <c r="I9" s="68"/>
      <c r="J9" s="79"/>
      <c r="K9" s="79"/>
      <c r="L9" s="68">
        <v>1</v>
      </c>
      <c r="M9" s="79"/>
      <c r="N9" s="79"/>
      <c r="O9" s="68"/>
      <c r="P9" s="79"/>
      <c r="Q9" s="79"/>
      <c r="R9" s="68"/>
      <c r="S9" s="79"/>
      <c r="T9" s="79"/>
      <c r="U9" s="68" t="s">
        <v>164</v>
      </c>
      <c r="V9" s="181"/>
    </row>
    <row r="10" spans="1:29" x14ac:dyDescent="0.3">
      <c r="A10" s="64" t="s">
        <v>55</v>
      </c>
      <c r="B10" s="65" t="s">
        <v>56</v>
      </c>
      <c r="C10" s="103" t="s">
        <v>59</v>
      </c>
      <c r="D10" s="70"/>
      <c r="E10" s="71"/>
      <c r="F10" s="69"/>
      <c r="G10" s="79"/>
      <c r="H10" s="79"/>
      <c r="I10" s="68">
        <v>1</v>
      </c>
      <c r="J10" s="79"/>
      <c r="K10" s="79"/>
      <c r="L10" s="68"/>
      <c r="M10" s="79"/>
      <c r="N10" s="79"/>
      <c r="O10" s="68"/>
      <c r="P10" s="79"/>
      <c r="Q10" s="79"/>
      <c r="R10" s="68"/>
      <c r="S10" s="79"/>
      <c r="T10" s="79"/>
      <c r="U10" s="68" t="s">
        <v>165</v>
      </c>
      <c r="V10" s="181"/>
    </row>
    <row r="11" spans="1:29" x14ac:dyDescent="0.3">
      <c r="A11" s="64" t="s">
        <v>61</v>
      </c>
      <c r="B11" s="65" t="s">
        <v>62</v>
      </c>
      <c r="C11" s="103" t="s">
        <v>63</v>
      </c>
      <c r="D11" s="70"/>
      <c r="E11" s="71"/>
      <c r="F11" s="69"/>
      <c r="G11" s="79"/>
      <c r="H11" s="79"/>
      <c r="I11" s="68"/>
      <c r="J11" s="79"/>
      <c r="K11" s="79"/>
      <c r="L11" s="68"/>
      <c r="M11" s="79"/>
      <c r="N11" s="79"/>
      <c r="O11" s="68"/>
      <c r="P11" s="79"/>
      <c r="Q11" s="79"/>
      <c r="R11" s="68">
        <v>1</v>
      </c>
      <c r="S11" s="79"/>
      <c r="T11" s="79"/>
      <c r="U11" s="68" t="s">
        <v>165</v>
      </c>
      <c r="V11" s="181"/>
    </row>
    <row r="12" spans="1:29" x14ac:dyDescent="0.3">
      <c r="A12" s="64" t="s">
        <v>65</v>
      </c>
      <c r="B12" s="65" t="s">
        <v>66</v>
      </c>
      <c r="C12" s="103" t="s">
        <v>67</v>
      </c>
      <c r="D12" s="70"/>
      <c r="E12" s="71"/>
      <c r="F12" s="69">
        <v>3</v>
      </c>
      <c r="G12" s="79"/>
      <c r="H12" s="79"/>
      <c r="I12" s="68">
        <v>2</v>
      </c>
      <c r="J12" s="79"/>
      <c r="K12" s="79"/>
      <c r="L12" s="68"/>
      <c r="M12" s="79"/>
      <c r="N12" s="79"/>
      <c r="O12" s="68"/>
      <c r="P12" s="79"/>
      <c r="Q12" s="79"/>
      <c r="R12" s="68"/>
      <c r="S12" s="79"/>
      <c r="T12" s="79"/>
      <c r="U12" s="68" t="s">
        <v>161</v>
      </c>
      <c r="V12" s="181"/>
    </row>
    <row r="13" spans="1:29" x14ac:dyDescent="0.3">
      <c r="A13" s="64" t="s">
        <v>65</v>
      </c>
      <c r="B13" s="65" t="s">
        <v>66</v>
      </c>
      <c r="C13" s="103" t="s">
        <v>68</v>
      </c>
      <c r="D13" s="70"/>
      <c r="E13" s="71"/>
      <c r="F13" s="69"/>
      <c r="G13" s="79"/>
      <c r="H13" s="79"/>
      <c r="I13" s="68"/>
      <c r="J13" s="79"/>
      <c r="K13" s="79"/>
      <c r="L13" s="68"/>
      <c r="M13" s="79"/>
      <c r="N13" s="79"/>
      <c r="O13" s="68"/>
      <c r="P13" s="79"/>
      <c r="Q13" s="79"/>
      <c r="R13" s="68">
        <v>1</v>
      </c>
      <c r="S13" s="79"/>
      <c r="T13" s="79"/>
      <c r="U13" s="68" t="s">
        <v>166</v>
      </c>
      <c r="V13" s="181"/>
    </row>
    <row r="14" spans="1:29" x14ac:dyDescent="0.3">
      <c r="A14" s="64" t="s">
        <v>65</v>
      </c>
      <c r="B14" s="65" t="s">
        <v>71</v>
      </c>
      <c r="C14" s="103" t="s">
        <v>72</v>
      </c>
      <c r="D14" s="70"/>
      <c r="E14" s="71"/>
      <c r="F14" s="69">
        <v>1</v>
      </c>
      <c r="G14" s="79"/>
      <c r="H14" s="79"/>
      <c r="I14" s="68"/>
      <c r="J14" s="79"/>
      <c r="K14" s="79"/>
      <c r="L14" s="68"/>
      <c r="M14" s="79"/>
      <c r="N14" s="79"/>
      <c r="O14" s="68"/>
      <c r="P14" s="79"/>
      <c r="Q14" s="79"/>
      <c r="R14" s="68">
        <v>2</v>
      </c>
      <c r="S14" s="79"/>
      <c r="T14" s="79"/>
      <c r="U14" s="68" t="s">
        <v>160</v>
      </c>
      <c r="V14" s="181"/>
    </row>
    <row r="15" spans="1:29" x14ac:dyDescent="0.3">
      <c r="A15" s="64" t="s">
        <v>74</v>
      </c>
      <c r="B15" s="65" t="s">
        <v>75</v>
      </c>
      <c r="C15" s="103" t="s">
        <v>76</v>
      </c>
      <c r="D15" s="70"/>
      <c r="E15" s="74"/>
      <c r="F15" s="69">
        <v>2</v>
      </c>
      <c r="G15" s="79"/>
      <c r="H15" s="79"/>
      <c r="I15" s="68">
        <v>2</v>
      </c>
      <c r="J15" s="79"/>
      <c r="K15" s="79"/>
      <c r="L15" s="68">
        <v>2</v>
      </c>
      <c r="M15" s="79"/>
      <c r="N15" s="79"/>
      <c r="O15" s="68">
        <v>2</v>
      </c>
      <c r="P15" s="79"/>
      <c r="Q15" s="79"/>
      <c r="R15" s="68"/>
      <c r="S15" s="79"/>
      <c r="T15" s="79"/>
      <c r="U15" s="68" t="s">
        <v>167</v>
      </c>
      <c r="V15" s="181"/>
    </row>
    <row r="16" spans="1:29" x14ac:dyDescent="0.3">
      <c r="A16" s="64" t="s">
        <v>79</v>
      </c>
      <c r="B16" s="65" t="s">
        <v>80</v>
      </c>
      <c r="C16" s="103" t="s">
        <v>81</v>
      </c>
      <c r="D16" s="70"/>
      <c r="E16" s="71"/>
      <c r="F16" s="69">
        <v>1</v>
      </c>
      <c r="G16" s="79"/>
      <c r="H16" s="79"/>
      <c r="I16" s="68">
        <v>1</v>
      </c>
      <c r="J16" s="79"/>
      <c r="K16" s="79"/>
      <c r="L16" s="68">
        <v>1</v>
      </c>
      <c r="M16" s="79"/>
      <c r="N16" s="79"/>
      <c r="O16" s="68">
        <v>2</v>
      </c>
      <c r="P16" s="79"/>
      <c r="Q16" s="79"/>
      <c r="R16" s="68">
        <v>1</v>
      </c>
      <c r="S16" s="79"/>
      <c r="T16" s="79"/>
      <c r="U16" s="68" t="s">
        <v>164</v>
      </c>
      <c r="V16" s="181"/>
    </row>
    <row r="17" spans="1:22" x14ac:dyDescent="0.3">
      <c r="A17" s="64" t="s">
        <v>82</v>
      </c>
      <c r="B17" s="65" t="s">
        <v>83</v>
      </c>
      <c r="C17" s="72" t="s">
        <v>84</v>
      </c>
      <c r="D17" s="70"/>
      <c r="E17" s="73"/>
      <c r="F17" s="69">
        <v>1</v>
      </c>
      <c r="G17" s="79"/>
      <c r="H17" s="79"/>
      <c r="I17" s="68">
        <v>3</v>
      </c>
      <c r="J17" s="79"/>
      <c r="K17" s="79"/>
      <c r="L17" s="68"/>
      <c r="M17" s="79"/>
      <c r="N17" s="79"/>
      <c r="O17" s="68">
        <v>3</v>
      </c>
      <c r="P17" s="79"/>
      <c r="Q17" s="79"/>
      <c r="R17" s="68">
        <v>2</v>
      </c>
      <c r="S17" s="79"/>
      <c r="T17" s="79"/>
      <c r="U17" s="68" t="s">
        <v>164</v>
      </c>
      <c r="V17" s="181"/>
    </row>
    <row r="18" spans="1:22" x14ac:dyDescent="0.3">
      <c r="A18" s="64" t="s">
        <v>82</v>
      </c>
      <c r="B18" s="65" t="s">
        <v>85</v>
      </c>
      <c r="C18" s="72" t="s">
        <v>86</v>
      </c>
      <c r="D18" s="70"/>
      <c r="E18" s="71"/>
      <c r="F18" s="69"/>
      <c r="G18" s="79"/>
      <c r="H18" s="79"/>
      <c r="I18" s="68"/>
      <c r="J18" s="79"/>
      <c r="K18" s="79"/>
      <c r="L18" s="68">
        <v>2</v>
      </c>
      <c r="M18" s="79"/>
      <c r="N18" s="79"/>
      <c r="O18" s="68"/>
      <c r="P18" s="79"/>
      <c r="Q18" s="79"/>
      <c r="R18" s="68"/>
      <c r="S18" s="79"/>
      <c r="T18" s="79"/>
      <c r="U18" s="68" t="s">
        <v>166</v>
      </c>
      <c r="V18" s="181"/>
    </row>
    <row r="19" spans="1:22" x14ac:dyDescent="0.3">
      <c r="A19" s="64" t="s">
        <v>82</v>
      </c>
      <c r="B19" s="65" t="s">
        <v>85</v>
      </c>
      <c r="C19" s="72" t="s">
        <v>87</v>
      </c>
      <c r="D19" s="70"/>
      <c r="E19" s="71"/>
      <c r="F19" s="69">
        <v>2</v>
      </c>
      <c r="G19" s="79"/>
      <c r="H19" s="79"/>
      <c r="I19" s="68"/>
      <c r="J19" s="79"/>
      <c r="K19" s="79"/>
      <c r="L19" s="68"/>
      <c r="M19" s="79"/>
      <c r="N19" s="79"/>
      <c r="O19" s="68"/>
      <c r="P19" s="79"/>
      <c r="Q19" s="79"/>
      <c r="R19" s="68"/>
      <c r="S19" s="79"/>
      <c r="T19" s="79"/>
      <c r="U19" s="68" t="s">
        <v>168</v>
      </c>
      <c r="V19" s="181"/>
    </row>
    <row r="20" spans="1:22" x14ac:dyDescent="0.3">
      <c r="A20" s="64" t="s">
        <v>88</v>
      </c>
      <c r="B20" s="65" t="s">
        <v>89</v>
      </c>
      <c r="C20" s="72" t="s">
        <v>90</v>
      </c>
      <c r="D20" s="70"/>
      <c r="E20" s="71"/>
      <c r="F20" s="69"/>
      <c r="G20" s="79"/>
      <c r="H20" s="79"/>
      <c r="I20" s="68">
        <v>2</v>
      </c>
      <c r="J20" s="79"/>
      <c r="K20" s="79"/>
      <c r="L20" s="68"/>
      <c r="M20" s="79"/>
      <c r="N20" s="79"/>
      <c r="O20" s="68"/>
      <c r="P20" s="79"/>
      <c r="Q20" s="79"/>
      <c r="R20" s="68">
        <v>1</v>
      </c>
      <c r="S20" s="79"/>
      <c r="T20" s="79"/>
      <c r="U20" s="68" t="s">
        <v>167</v>
      </c>
      <c r="V20" s="181"/>
    </row>
    <row r="21" spans="1:22" x14ac:dyDescent="0.3">
      <c r="A21" s="64" t="s">
        <v>88</v>
      </c>
      <c r="B21" s="65" t="s">
        <v>89</v>
      </c>
      <c r="C21" s="72" t="s">
        <v>91</v>
      </c>
      <c r="D21" s="70"/>
      <c r="E21" s="71"/>
      <c r="F21" s="69"/>
      <c r="G21" s="79"/>
      <c r="H21" s="79"/>
      <c r="I21" s="68"/>
      <c r="J21" s="79"/>
      <c r="K21" s="79"/>
      <c r="L21" s="68"/>
      <c r="M21" s="79"/>
      <c r="N21" s="79"/>
      <c r="O21" s="68"/>
      <c r="P21" s="79"/>
      <c r="Q21" s="79"/>
      <c r="R21" s="68">
        <v>1</v>
      </c>
      <c r="S21" s="79"/>
      <c r="T21" s="79"/>
      <c r="U21" s="68" t="s">
        <v>167</v>
      </c>
      <c r="V21" s="181"/>
    </row>
    <row r="22" spans="1:22" x14ac:dyDescent="0.3">
      <c r="A22" s="64" t="s">
        <v>88</v>
      </c>
      <c r="B22" s="65" t="s">
        <v>89</v>
      </c>
      <c r="C22" s="72" t="s">
        <v>92</v>
      </c>
      <c r="D22" s="70"/>
      <c r="E22" s="71"/>
      <c r="F22" s="69"/>
      <c r="G22" s="79"/>
      <c r="H22" s="79"/>
      <c r="I22" s="68">
        <v>3</v>
      </c>
      <c r="J22" s="79"/>
      <c r="K22" s="79"/>
      <c r="L22" s="68"/>
      <c r="M22" s="79"/>
      <c r="N22" s="79"/>
      <c r="O22" s="68"/>
      <c r="P22" s="79"/>
      <c r="Q22" s="79"/>
      <c r="R22" s="68">
        <v>1</v>
      </c>
      <c r="S22" s="79"/>
      <c r="T22" s="79"/>
      <c r="U22" s="68" t="s">
        <v>165</v>
      </c>
      <c r="V22" s="181"/>
    </row>
    <row r="23" spans="1:22" x14ac:dyDescent="0.3">
      <c r="A23" s="64" t="s">
        <v>88</v>
      </c>
      <c r="B23" s="65" t="s">
        <v>93</v>
      </c>
      <c r="C23" s="72" t="s">
        <v>98</v>
      </c>
      <c r="D23" s="70"/>
      <c r="E23" s="71"/>
      <c r="F23" s="69"/>
      <c r="G23" s="79"/>
      <c r="H23" s="79"/>
      <c r="I23" s="68"/>
      <c r="J23" s="79"/>
      <c r="K23" s="79"/>
      <c r="L23" s="68"/>
      <c r="M23" s="79"/>
      <c r="N23" s="79"/>
      <c r="O23" s="68"/>
      <c r="P23" s="79"/>
      <c r="Q23" s="79"/>
      <c r="R23" s="68">
        <v>3</v>
      </c>
      <c r="S23" s="79"/>
      <c r="T23" s="79"/>
      <c r="U23" s="68" t="s">
        <v>165</v>
      </c>
      <c r="V23" s="181"/>
    </row>
    <row r="24" spans="1:22" x14ac:dyDescent="0.3">
      <c r="A24" s="64" t="s">
        <v>99</v>
      </c>
      <c r="B24" s="65" t="s">
        <v>100</v>
      </c>
      <c r="C24" s="72" t="s">
        <v>101</v>
      </c>
      <c r="D24" s="70"/>
      <c r="E24" s="71"/>
      <c r="F24" s="69"/>
      <c r="G24" s="79"/>
      <c r="H24" s="79"/>
      <c r="I24" s="68">
        <v>1</v>
      </c>
      <c r="J24" s="79"/>
      <c r="K24" s="79"/>
      <c r="L24" s="68">
        <v>1</v>
      </c>
      <c r="M24" s="79"/>
      <c r="N24" s="79"/>
      <c r="O24" s="68">
        <v>1</v>
      </c>
      <c r="P24" s="79"/>
      <c r="Q24" s="79"/>
      <c r="R24" s="68">
        <v>2</v>
      </c>
      <c r="S24" s="79"/>
      <c r="T24" s="79"/>
      <c r="U24" s="68" t="s">
        <v>168</v>
      </c>
      <c r="V24" s="181"/>
    </row>
    <row r="25" spans="1:22" x14ac:dyDescent="0.3">
      <c r="A25" s="64" t="s">
        <v>102</v>
      </c>
      <c r="B25" s="65" t="s">
        <v>103</v>
      </c>
      <c r="C25" s="72" t="s">
        <v>104</v>
      </c>
      <c r="D25" s="70"/>
      <c r="E25" s="71"/>
      <c r="F25" s="69">
        <v>4</v>
      </c>
      <c r="G25" s="79"/>
      <c r="H25" s="79"/>
      <c r="I25" s="68">
        <v>7</v>
      </c>
      <c r="J25" s="79"/>
      <c r="K25" s="79"/>
      <c r="L25" s="68">
        <v>6</v>
      </c>
      <c r="M25" s="79"/>
      <c r="N25" s="79"/>
      <c r="O25" s="68">
        <v>7</v>
      </c>
      <c r="P25" s="79"/>
      <c r="Q25" s="79"/>
      <c r="R25" s="68">
        <v>5</v>
      </c>
      <c r="S25" s="79"/>
      <c r="T25" s="79"/>
      <c r="U25" s="68" t="s">
        <v>169</v>
      </c>
      <c r="V25" s="181"/>
    </row>
    <row r="26" spans="1:22" x14ac:dyDescent="0.3">
      <c r="A26" s="64" t="s">
        <v>102</v>
      </c>
      <c r="B26" s="65" t="s">
        <v>103</v>
      </c>
      <c r="C26" s="72" t="s">
        <v>105</v>
      </c>
      <c r="D26" s="70"/>
      <c r="E26" s="71"/>
      <c r="F26" s="69"/>
      <c r="G26" s="79"/>
      <c r="H26" s="79"/>
      <c r="I26" s="68"/>
      <c r="J26" s="79"/>
      <c r="K26" s="79"/>
      <c r="L26" s="68"/>
      <c r="M26" s="79"/>
      <c r="N26" s="79"/>
      <c r="O26" s="68"/>
      <c r="P26" s="79"/>
      <c r="Q26" s="79"/>
      <c r="R26" s="68">
        <v>3</v>
      </c>
      <c r="S26" s="79"/>
      <c r="T26" s="79"/>
      <c r="U26" s="68" t="s">
        <v>165</v>
      </c>
      <c r="V26" s="181"/>
    </row>
    <row r="27" spans="1:22" x14ac:dyDescent="0.3">
      <c r="A27" s="64" t="s">
        <v>102</v>
      </c>
      <c r="B27" s="65" t="s">
        <v>103</v>
      </c>
      <c r="C27" s="75" t="s">
        <v>106</v>
      </c>
      <c r="D27" s="70"/>
      <c r="E27" s="71"/>
      <c r="F27" s="69"/>
      <c r="G27" s="79"/>
      <c r="H27" s="79"/>
      <c r="I27" s="68">
        <v>59</v>
      </c>
      <c r="J27" s="79"/>
      <c r="K27" s="79"/>
      <c r="L27" s="68">
        <v>15</v>
      </c>
      <c r="M27" s="79"/>
      <c r="N27" s="79"/>
      <c r="O27" s="68"/>
      <c r="P27" s="79"/>
      <c r="Q27" s="79"/>
      <c r="R27" s="68"/>
      <c r="S27" s="79"/>
      <c r="T27" s="79"/>
      <c r="U27" s="68" t="s">
        <v>166</v>
      </c>
      <c r="V27" s="181"/>
    </row>
    <row r="28" spans="1:22" x14ac:dyDescent="0.3">
      <c r="A28" s="64" t="s">
        <v>102</v>
      </c>
      <c r="B28" s="65" t="s">
        <v>103</v>
      </c>
      <c r="C28" s="75" t="s">
        <v>107</v>
      </c>
      <c r="D28" s="70"/>
      <c r="E28" s="71"/>
      <c r="F28" s="69">
        <v>2</v>
      </c>
      <c r="G28" s="79"/>
      <c r="H28" s="79"/>
      <c r="I28" s="68"/>
      <c r="J28" s="79"/>
      <c r="K28" s="79"/>
      <c r="L28" s="68"/>
      <c r="M28" s="79"/>
      <c r="N28" s="79"/>
      <c r="O28" s="68">
        <v>2</v>
      </c>
      <c r="P28" s="79"/>
      <c r="Q28" s="79"/>
      <c r="R28" s="68">
        <v>5</v>
      </c>
      <c r="S28" s="79"/>
      <c r="T28" s="79"/>
      <c r="U28" s="68" t="s">
        <v>160</v>
      </c>
      <c r="V28" s="181"/>
    </row>
    <row r="29" spans="1:22" x14ac:dyDescent="0.3">
      <c r="A29" s="64" t="s">
        <v>108</v>
      </c>
      <c r="B29" s="65" t="s">
        <v>109</v>
      </c>
      <c r="C29" s="72" t="s">
        <v>110</v>
      </c>
      <c r="D29" s="70"/>
      <c r="E29" s="71"/>
      <c r="F29" s="69">
        <v>2</v>
      </c>
      <c r="G29" s="79"/>
      <c r="H29" s="79"/>
      <c r="I29" s="68"/>
      <c r="J29" s="79"/>
      <c r="K29" s="79"/>
      <c r="L29" s="68">
        <v>1</v>
      </c>
      <c r="M29" s="79"/>
      <c r="N29" s="79"/>
      <c r="O29" s="68"/>
      <c r="P29" s="79"/>
      <c r="Q29" s="79"/>
      <c r="R29" s="68">
        <v>2</v>
      </c>
      <c r="S29" s="79"/>
      <c r="T29" s="79"/>
      <c r="U29" s="68" t="s">
        <v>167</v>
      </c>
      <c r="V29" s="181"/>
    </row>
    <row r="30" spans="1:22" x14ac:dyDescent="0.3">
      <c r="A30" s="64" t="s">
        <v>108</v>
      </c>
      <c r="B30" s="65" t="s">
        <v>109</v>
      </c>
      <c r="C30" s="72" t="s">
        <v>111</v>
      </c>
      <c r="D30" s="70"/>
      <c r="E30" s="71"/>
      <c r="F30" s="69">
        <v>1</v>
      </c>
      <c r="G30" s="79"/>
      <c r="H30" s="79"/>
      <c r="I30" s="68"/>
      <c r="J30" s="79"/>
      <c r="K30" s="79"/>
      <c r="L30" s="68"/>
      <c r="M30" s="79"/>
      <c r="N30" s="79"/>
      <c r="O30" s="68"/>
      <c r="P30" s="79"/>
      <c r="Q30" s="79"/>
      <c r="R30" s="68">
        <v>1</v>
      </c>
      <c r="S30" s="79"/>
      <c r="T30" s="79"/>
      <c r="U30" s="68" t="s">
        <v>167</v>
      </c>
      <c r="V30" s="181"/>
    </row>
    <row r="31" spans="1:22" x14ac:dyDescent="0.3">
      <c r="A31" s="64" t="s">
        <v>108</v>
      </c>
      <c r="B31" s="65" t="s">
        <v>109</v>
      </c>
      <c r="C31" s="72" t="s">
        <v>112</v>
      </c>
      <c r="D31" s="70"/>
      <c r="E31" s="71"/>
      <c r="F31" s="69"/>
      <c r="G31" s="79"/>
      <c r="H31" s="79"/>
      <c r="I31" s="68"/>
      <c r="J31" s="79"/>
      <c r="K31" s="79"/>
      <c r="L31" s="68"/>
      <c r="M31" s="79"/>
      <c r="N31" s="79"/>
      <c r="O31" s="68"/>
      <c r="P31" s="79"/>
      <c r="Q31" s="79"/>
      <c r="R31" s="68">
        <v>1</v>
      </c>
      <c r="S31" s="79"/>
      <c r="T31" s="79"/>
      <c r="U31" s="68" t="s">
        <v>167</v>
      </c>
      <c r="V31" s="181"/>
    </row>
    <row r="32" spans="1:22" x14ac:dyDescent="0.3">
      <c r="A32" s="64" t="s">
        <v>108</v>
      </c>
      <c r="B32" s="65" t="s">
        <v>113</v>
      </c>
      <c r="C32" s="66" t="s">
        <v>115</v>
      </c>
      <c r="D32" s="70"/>
      <c r="E32" s="71"/>
      <c r="F32" s="69"/>
      <c r="G32" s="79"/>
      <c r="H32" s="79"/>
      <c r="I32" s="68"/>
      <c r="J32" s="79"/>
      <c r="K32" s="79"/>
      <c r="L32" s="68"/>
      <c r="M32" s="79"/>
      <c r="N32" s="79"/>
      <c r="O32" s="68">
        <v>1</v>
      </c>
      <c r="P32" s="79"/>
      <c r="Q32" s="79"/>
      <c r="R32" s="68"/>
      <c r="S32" s="79"/>
      <c r="T32" s="79"/>
      <c r="U32" s="68" t="s">
        <v>160</v>
      </c>
      <c r="V32" s="181"/>
    </row>
    <row r="33" spans="1:22" x14ac:dyDescent="0.3">
      <c r="A33" s="64" t="s">
        <v>108</v>
      </c>
      <c r="B33" s="65" t="s">
        <v>116</v>
      </c>
      <c r="C33" s="66" t="s">
        <v>118</v>
      </c>
      <c r="D33" s="70"/>
      <c r="E33" s="71"/>
      <c r="F33" s="69"/>
      <c r="G33" s="79"/>
      <c r="H33" s="79"/>
      <c r="I33" s="68">
        <v>1</v>
      </c>
      <c r="J33" s="79"/>
      <c r="K33" s="79"/>
      <c r="L33" s="68">
        <v>4</v>
      </c>
      <c r="M33" s="79"/>
      <c r="N33" s="79"/>
      <c r="O33" s="68"/>
      <c r="P33" s="79"/>
      <c r="Q33" s="79"/>
      <c r="R33" s="68"/>
      <c r="S33" s="79"/>
      <c r="T33" s="79"/>
      <c r="U33" s="68" t="s">
        <v>167</v>
      </c>
      <c r="V33" s="181"/>
    </row>
    <row r="34" spans="1:22" x14ac:dyDescent="0.3">
      <c r="A34" s="64" t="s">
        <v>108</v>
      </c>
      <c r="B34" s="65" t="s">
        <v>119</v>
      </c>
      <c r="C34" s="72" t="s">
        <v>120</v>
      </c>
      <c r="D34" s="70"/>
      <c r="E34" s="71"/>
      <c r="F34" s="69"/>
      <c r="G34" s="79"/>
      <c r="H34" s="79"/>
      <c r="I34" s="68"/>
      <c r="J34" s="79"/>
      <c r="K34" s="79"/>
      <c r="L34" s="68"/>
      <c r="M34" s="79"/>
      <c r="N34" s="79"/>
      <c r="O34" s="68"/>
      <c r="P34" s="79"/>
      <c r="Q34" s="79"/>
      <c r="R34" s="68">
        <v>1</v>
      </c>
      <c r="S34" s="79"/>
      <c r="T34" s="79"/>
      <c r="U34" s="68" t="s">
        <v>159</v>
      </c>
      <c r="V34" s="181"/>
    </row>
    <row r="35" spans="1:22" x14ac:dyDescent="0.3">
      <c r="A35" s="64" t="s">
        <v>108</v>
      </c>
      <c r="B35" s="65" t="s">
        <v>121</v>
      </c>
      <c r="C35" s="72" t="s">
        <v>122</v>
      </c>
      <c r="D35" s="70"/>
      <c r="E35" s="71"/>
      <c r="F35" s="69">
        <v>1</v>
      </c>
      <c r="G35" s="79"/>
      <c r="H35" s="79"/>
      <c r="I35" s="68">
        <v>2</v>
      </c>
      <c r="J35" s="79"/>
      <c r="K35" s="79"/>
      <c r="L35" s="68"/>
      <c r="M35" s="79"/>
      <c r="N35" s="79"/>
      <c r="O35" s="68">
        <v>1</v>
      </c>
      <c r="P35" s="79"/>
      <c r="Q35" s="79"/>
      <c r="R35" s="68">
        <v>2</v>
      </c>
      <c r="S35" s="79"/>
      <c r="T35" s="79"/>
      <c r="U35" s="68" t="s">
        <v>167</v>
      </c>
      <c r="V35" s="181"/>
    </row>
    <row r="36" spans="1:22" x14ac:dyDescent="0.3">
      <c r="A36" s="64" t="s">
        <v>108</v>
      </c>
      <c r="B36" s="65" t="s">
        <v>121</v>
      </c>
      <c r="C36" s="72" t="s">
        <v>123</v>
      </c>
      <c r="D36" s="70"/>
      <c r="E36" s="71"/>
      <c r="F36" s="69"/>
      <c r="G36" s="79"/>
      <c r="H36" s="79"/>
      <c r="I36" s="68">
        <v>2</v>
      </c>
      <c r="J36" s="79"/>
      <c r="K36" s="79"/>
      <c r="L36" s="68"/>
      <c r="M36" s="79"/>
      <c r="N36" s="79"/>
      <c r="O36" s="68">
        <v>3</v>
      </c>
      <c r="P36" s="79"/>
      <c r="Q36" s="79"/>
      <c r="R36" s="68">
        <v>2</v>
      </c>
      <c r="S36" s="79"/>
      <c r="T36" s="79"/>
      <c r="U36" s="68" t="s">
        <v>167</v>
      </c>
      <c r="V36" s="181"/>
    </row>
    <row r="37" spans="1:22" x14ac:dyDescent="0.3">
      <c r="A37" s="64" t="s">
        <v>108</v>
      </c>
      <c r="B37" s="65" t="s">
        <v>121</v>
      </c>
      <c r="C37" s="72" t="s">
        <v>124</v>
      </c>
      <c r="D37" s="70"/>
      <c r="E37" s="71"/>
      <c r="F37" s="69">
        <v>1</v>
      </c>
      <c r="G37" s="79"/>
      <c r="H37" s="79"/>
      <c r="I37" s="68">
        <v>1</v>
      </c>
      <c r="J37" s="79"/>
      <c r="K37" s="79"/>
      <c r="L37" s="68"/>
      <c r="M37" s="79"/>
      <c r="N37" s="79"/>
      <c r="O37" s="68"/>
      <c r="P37" s="79"/>
      <c r="Q37" s="79"/>
      <c r="R37" s="68"/>
      <c r="S37" s="79"/>
      <c r="T37" s="79"/>
      <c r="U37" s="68" t="s">
        <v>165</v>
      </c>
      <c r="V37" s="181"/>
    </row>
    <row r="38" spans="1:22" x14ac:dyDescent="0.3">
      <c r="A38" s="64" t="s">
        <v>108</v>
      </c>
      <c r="B38" s="65" t="s">
        <v>121</v>
      </c>
      <c r="C38" s="72" t="s">
        <v>125</v>
      </c>
      <c r="D38" s="70"/>
      <c r="E38" s="71"/>
      <c r="F38" s="69">
        <v>2</v>
      </c>
      <c r="G38" s="79"/>
      <c r="H38" s="79"/>
      <c r="I38" s="68">
        <v>1</v>
      </c>
      <c r="J38" s="79"/>
      <c r="K38" s="79"/>
      <c r="L38" s="76">
        <v>1</v>
      </c>
      <c r="M38" s="79"/>
      <c r="N38" s="79"/>
      <c r="O38" s="68"/>
      <c r="P38" s="79"/>
      <c r="Q38" s="79"/>
      <c r="R38" s="68">
        <v>2</v>
      </c>
      <c r="S38" s="79"/>
      <c r="T38" s="79"/>
      <c r="U38" s="68" t="s">
        <v>164</v>
      </c>
      <c r="V38" s="181"/>
    </row>
    <row r="39" spans="1:22" x14ac:dyDescent="0.3">
      <c r="A39" s="64" t="s">
        <v>108</v>
      </c>
      <c r="B39" s="65" t="s">
        <v>126</v>
      </c>
      <c r="C39" s="72" t="s">
        <v>127</v>
      </c>
      <c r="D39" s="70"/>
      <c r="E39" s="73"/>
      <c r="F39" s="69">
        <v>1</v>
      </c>
      <c r="G39" s="79"/>
      <c r="H39" s="79"/>
      <c r="I39" s="68"/>
      <c r="J39" s="79"/>
      <c r="K39" s="79"/>
      <c r="L39" s="68"/>
      <c r="M39" s="79"/>
      <c r="N39" s="79"/>
      <c r="O39" s="68"/>
      <c r="P39" s="79"/>
      <c r="Q39" s="79"/>
      <c r="R39" s="68">
        <v>1</v>
      </c>
      <c r="S39" s="79"/>
      <c r="T39" s="79"/>
      <c r="U39" s="68" t="s">
        <v>165</v>
      </c>
      <c r="V39" s="181"/>
    </row>
    <row r="40" spans="1:22" x14ac:dyDescent="0.3">
      <c r="A40" s="64" t="s">
        <v>108</v>
      </c>
      <c r="B40" s="65" t="s">
        <v>126</v>
      </c>
      <c r="C40" s="72" t="s">
        <v>128</v>
      </c>
      <c r="D40" s="70"/>
      <c r="E40" s="71"/>
      <c r="F40" s="69"/>
      <c r="G40" s="79"/>
      <c r="H40" s="79"/>
      <c r="I40" s="68"/>
      <c r="J40" s="79"/>
      <c r="K40" s="79"/>
      <c r="L40" s="68"/>
      <c r="M40" s="79"/>
      <c r="N40" s="79"/>
      <c r="O40" s="68"/>
      <c r="P40" s="79"/>
      <c r="Q40" s="79"/>
      <c r="R40" s="68"/>
      <c r="S40" s="79"/>
      <c r="T40" s="79"/>
      <c r="U40" s="68" t="s">
        <v>166</v>
      </c>
      <c r="V40" s="181"/>
    </row>
    <row r="41" spans="1:22" x14ac:dyDescent="0.3">
      <c r="A41" s="64" t="s">
        <v>108</v>
      </c>
      <c r="B41" s="65" t="s">
        <v>126</v>
      </c>
      <c r="C41" s="72" t="s">
        <v>129</v>
      </c>
      <c r="D41" s="70"/>
      <c r="E41" s="71"/>
      <c r="F41" s="69"/>
      <c r="G41" s="79"/>
      <c r="H41" s="79"/>
      <c r="I41" s="68"/>
      <c r="J41" s="79"/>
      <c r="K41" s="79"/>
      <c r="L41" s="68"/>
      <c r="M41" s="79"/>
      <c r="N41" s="79"/>
      <c r="O41" s="68"/>
      <c r="P41" s="79"/>
      <c r="Q41" s="79"/>
      <c r="R41" s="68">
        <v>2</v>
      </c>
      <c r="S41" s="79"/>
      <c r="T41" s="79"/>
      <c r="U41" s="68" t="s">
        <v>170</v>
      </c>
      <c r="V41" s="181"/>
    </row>
    <row r="42" spans="1:22" x14ac:dyDescent="0.3">
      <c r="A42" s="64" t="s">
        <v>108</v>
      </c>
      <c r="B42" s="65" t="s">
        <v>126</v>
      </c>
      <c r="C42" s="66" t="s">
        <v>131</v>
      </c>
      <c r="D42" s="70"/>
      <c r="E42" s="71"/>
      <c r="F42" s="69"/>
      <c r="G42" s="79"/>
      <c r="H42" s="79"/>
      <c r="I42" s="68"/>
      <c r="J42" s="79"/>
      <c r="K42" s="79"/>
      <c r="L42" s="68"/>
      <c r="M42" s="79"/>
      <c r="N42" s="79"/>
      <c r="O42" s="68"/>
      <c r="P42" s="79"/>
      <c r="Q42" s="79"/>
      <c r="R42" s="68">
        <v>1</v>
      </c>
      <c r="S42" s="79"/>
      <c r="T42" s="79"/>
      <c r="U42" s="68" t="s">
        <v>165</v>
      </c>
      <c r="V42" s="181"/>
    </row>
    <row r="43" spans="1:22" x14ac:dyDescent="0.3">
      <c r="A43" s="64" t="s">
        <v>108</v>
      </c>
      <c r="B43" s="65" t="s">
        <v>126</v>
      </c>
      <c r="C43" s="72" t="s">
        <v>132</v>
      </c>
      <c r="D43" s="70"/>
      <c r="E43" s="71"/>
      <c r="F43" s="69"/>
      <c r="G43" s="79"/>
      <c r="H43" s="79"/>
      <c r="I43" s="68"/>
      <c r="J43" s="79"/>
      <c r="K43" s="79"/>
      <c r="L43" s="68"/>
      <c r="M43" s="79"/>
      <c r="N43" s="79"/>
      <c r="O43" s="68">
        <v>2</v>
      </c>
      <c r="P43" s="79"/>
      <c r="Q43" s="79"/>
      <c r="R43" s="68">
        <v>3</v>
      </c>
      <c r="S43" s="79"/>
      <c r="T43" s="79"/>
      <c r="U43" s="68" t="s">
        <v>167</v>
      </c>
      <c r="V43" s="181"/>
    </row>
    <row r="44" spans="1:22" x14ac:dyDescent="0.3">
      <c r="A44" s="64" t="s">
        <v>108</v>
      </c>
      <c r="B44" s="65" t="s">
        <v>126</v>
      </c>
      <c r="C44" s="72" t="s">
        <v>133</v>
      </c>
      <c r="D44" s="70"/>
      <c r="E44" s="71"/>
      <c r="F44" s="69"/>
      <c r="G44" s="79"/>
      <c r="H44" s="79"/>
      <c r="I44" s="68"/>
      <c r="J44" s="79"/>
      <c r="K44" s="79"/>
      <c r="L44" s="68"/>
      <c r="M44" s="79"/>
      <c r="N44" s="79"/>
      <c r="O44" s="68">
        <v>1</v>
      </c>
      <c r="P44" s="79"/>
      <c r="Q44" s="79"/>
      <c r="R44" s="68"/>
      <c r="S44" s="79"/>
      <c r="T44" s="79"/>
      <c r="U44" s="68" t="s">
        <v>166</v>
      </c>
      <c r="V44" s="181"/>
    </row>
    <row r="45" spans="1:22" x14ac:dyDescent="0.3">
      <c r="A45" s="64" t="s">
        <v>108</v>
      </c>
      <c r="B45" s="65" t="s">
        <v>126</v>
      </c>
      <c r="C45" s="72" t="s">
        <v>134</v>
      </c>
      <c r="D45" s="70"/>
      <c r="E45" s="71"/>
      <c r="F45" s="69"/>
      <c r="G45" s="79"/>
      <c r="H45" s="79"/>
      <c r="I45" s="68">
        <v>1</v>
      </c>
      <c r="J45" s="79"/>
      <c r="K45" s="79"/>
      <c r="L45" s="68">
        <v>2</v>
      </c>
      <c r="M45" s="79"/>
      <c r="N45" s="79"/>
      <c r="O45" s="68">
        <v>1</v>
      </c>
      <c r="P45" s="79"/>
      <c r="Q45" s="79"/>
      <c r="R45" s="68"/>
      <c r="S45" s="79"/>
      <c r="T45" s="79"/>
      <c r="U45" s="68" t="s">
        <v>160</v>
      </c>
      <c r="V45" s="181"/>
    </row>
    <row r="46" spans="1:22" x14ac:dyDescent="0.3">
      <c r="A46" s="64" t="s">
        <v>108</v>
      </c>
      <c r="B46" s="65" t="s">
        <v>126</v>
      </c>
      <c r="C46" s="72" t="s">
        <v>135</v>
      </c>
      <c r="D46" s="70"/>
      <c r="E46" s="71"/>
      <c r="F46" s="69"/>
      <c r="G46" s="79"/>
      <c r="H46" s="79"/>
      <c r="I46" s="68">
        <v>5</v>
      </c>
      <c r="J46" s="79"/>
      <c r="K46" s="79"/>
      <c r="L46" s="68">
        <v>2</v>
      </c>
      <c r="M46" s="79"/>
      <c r="N46" s="79"/>
      <c r="O46" s="68">
        <v>1</v>
      </c>
      <c r="P46" s="79"/>
      <c r="Q46" s="79"/>
      <c r="R46" s="68">
        <v>1</v>
      </c>
      <c r="S46" s="79"/>
      <c r="T46" s="79"/>
      <c r="U46" s="68" t="s">
        <v>169</v>
      </c>
      <c r="V46" s="181"/>
    </row>
    <row r="47" spans="1:22" x14ac:dyDescent="0.3">
      <c r="A47" s="64" t="s">
        <v>108</v>
      </c>
      <c r="B47" s="65" t="s">
        <v>126</v>
      </c>
      <c r="C47" s="72" t="s">
        <v>136</v>
      </c>
      <c r="D47" s="70"/>
      <c r="E47" s="73"/>
      <c r="F47" s="69"/>
      <c r="G47" s="79"/>
      <c r="H47" s="79"/>
      <c r="I47" s="68"/>
      <c r="J47" s="79"/>
      <c r="K47" s="79"/>
      <c r="L47" s="68"/>
      <c r="M47" s="79"/>
      <c r="N47" s="79"/>
      <c r="O47" s="68">
        <v>2</v>
      </c>
      <c r="P47" s="79"/>
      <c r="Q47" s="79"/>
      <c r="R47" s="68"/>
      <c r="S47" s="79"/>
      <c r="T47" s="79"/>
      <c r="U47" s="68" t="s">
        <v>166</v>
      </c>
      <c r="V47" s="181"/>
    </row>
    <row r="48" spans="1:22" x14ac:dyDescent="0.3">
      <c r="A48" s="64" t="s">
        <v>108</v>
      </c>
      <c r="B48" s="65" t="s">
        <v>126</v>
      </c>
      <c r="C48" s="72" t="s">
        <v>137</v>
      </c>
      <c r="D48" s="70"/>
      <c r="E48" s="73"/>
      <c r="F48" s="69"/>
      <c r="G48" s="79"/>
      <c r="H48" s="79"/>
      <c r="I48" s="68"/>
      <c r="J48" s="79"/>
      <c r="K48" s="79"/>
      <c r="L48" s="68"/>
      <c r="M48" s="79"/>
      <c r="N48" s="79"/>
      <c r="O48" s="68"/>
      <c r="P48" s="79"/>
      <c r="Q48" s="79"/>
      <c r="R48" s="68">
        <v>2</v>
      </c>
      <c r="S48" s="79"/>
      <c r="T48" s="79"/>
      <c r="U48" s="68" t="s">
        <v>164</v>
      </c>
      <c r="V48" s="181"/>
    </row>
    <row r="49" spans="1:22" x14ac:dyDescent="0.3">
      <c r="A49" s="64" t="s">
        <v>108</v>
      </c>
      <c r="B49" s="65" t="s">
        <v>138</v>
      </c>
      <c r="C49" s="72" t="s">
        <v>139</v>
      </c>
      <c r="D49" s="70"/>
      <c r="E49" s="71"/>
      <c r="F49" s="69"/>
      <c r="G49" s="79"/>
      <c r="H49" s="79"/>
      <c r="I49" s="68"/>
      <c r="J49" s="79"/>
      <c r="K49" s="79"/>
      <c r="L49" s="68">
        <v>1</v>
      </c>
      <c r="M49" s="79"/>
      <c r="N49" s="79"/>
      <c r="O49" s="68">
        <v>1</v>
      </c>
      <c r="P49" s="79"/>
      <c r="Q49" s="79"/>
      <c r="R49" s="68">
        <v>2</v>
      </c>
      <c r="S49" s="79"/>
      <c r="T49" s="79"/>
      <c r="U49" s="68" t="s">
        <v>164</v>
      </c>
      <c r="V49" s="181"/>
    </row>
    <row r="50" spans="1:22" x14ac:dyDescent="0.3">
      <c r="A50" s="64" t="s">
        <v>108</v>
      </c>
      <c r="B50" s="65" t="s">
        <v>138</v>
      </c>
      <c r="C50" s="72" t="s">
        <v>140</v>
      </c>
      <c r="D50" s="70"/>
      <c r="E50" s="71"/>
      <c r="F50" s="69"/>
      <c r="G50" s="79"/>
      <c r="H50" s="79"/>
      <c r="I50" s="68"/>
      <c r="J50" s="79"/>
      <c r="K50" s="79"/>
      <c r="L50" s="68"/>
      <c r="M50" s="79"/>
      <c r="N50" s="79"/>
      <c r="O50" s="68"/>
      <c r="P50" s="79"/>
      <c r="Q50" s="79"/>
      <c r="R50" s="68">
        <v>1</v>
      </c>
      <c r="S50" s="79"/>
      <c r="T50" s="79"/>
      <c r="U50" s="68" t="s">
        <v>159</v>
      </c>
      <c r="V50" s="181"/>
    </row>
    <row r="51" spans="1:22" x14ac:dyDescent="0.3">
      <c r="A51" s="64" t="s">
        <v>108</v>
      </c>
      <c r="B51" s="65" t="s">
        <v>142</v>
      </c>
      <c r="C51" s="72" t="s">
        <v>143</v>
      </c>
      <c r="D51" s="70"/>
      <c r="E51" s="71"/>
      <c r="F51" s="69"/>
      <c r="G51" s="79"/>
      <c r="H51" s="79"/>
      <c r="I51" s="68"/>
      <c r="J51" s="79"/>
      <c r="K51" s="79"/>
      <c r="L51" s="68"/>
      <c r="M51" s="79"/>
      <c r="N51" s="79"/>
      <c r="O51" s="68"/>
      <c r="P51" s="79"/>
      <c r="Q51" s="79"/>
      <c r="R51" s="68">
        <v>1</v>
      </c>
      <c r="S51" s="79"/>
      <c r="T51" s="79"/>
      <c r="U51" s="68" t="s">
        <v>165</v>
      </c>
      <c r="V51" s="181"/>
    </row>
    <row r="52" spans="1:22" x14ac:dyDescent="0.3">
      <c r="A52" s="64" t="s">
        <v>108</v>
      </c>
      <c r="B52" s="65" t="s">
        <v>142</v>
      </c>
      <c r="C52" s="72" t="s">
        <v>144</v>
      </c>
      <c r="D52" s="70"/>
      <c r="E52" s="71"/>
      <c r="F52" s="69">
        <v>3</v>
      </c>
      <c r="G52" s="79"/>
      <c r="H52" s="79"/>
      <c r="I52" s="68">
        <v>2</v>
      </c>
      <c r="J52" s="79"/>
      <c r="K52" s="79"/>
      <c r="L52" s="68">
        <v>1</v>
      </c>
      <c r="M52" s="79"/>
      <c r="N52" s="79"/>
      <c r="O52" s="68"/>
      <c r="P52" s="79"/>
      <c r="Q52" s="79"/>
      <c r="R52" s="68">
        <v>2</v>
      </c>
      <c r="S52" s="79"/>
      <c r="T52" s="79"/>
      <c r="U52" s="68" t="s">
        <v>159</v>
      </c>
      <c r="V52" s="181"/>
    </row>
    <row r="53" spans="1:22" x14ac:dyDescent="0.3">
      <c r="A53" s="64" t="s">
        <v>108</v>
      </c>
      <c r="B53" s="65" t="s">
        <v>142</v>
      </c>
      <c r="C53" s="72" t="s">
        <v>145</v>
      </c>
      <c r="D53" s="70"/>
      <c r="E53" s="73"/>
      <c r="F53" s="69">
        <v>2</v>
      </c>
      <c r="G53" s="79"/>
      <c r="H53" s="79"/>
      <c r="I53" s="68">
        <v>3</v>
      </c>
      <c r="J53" s="79"/>
      <c r="K53" s="79"/>
      <c r="L53" s="68">
        <v>2</v>
      </c>
      <c r="M53" s="79"/>
      <c r="N53" s="79"/>
      <c r="O53" s="68">
        <v>1</v>
      </c>
      <c r="P53" s="79"/>
      <c r="Q53" s="79"/>
      <c r="R53" s="68">
        <v>5</v>
      </c>
      <c r="S53" s="79"/>
      <c r="T53" s="79"/>
      <c r="U53" s="68" t="s">
        <v>159</v>
      </c>
      <c r="V53" s="181"/>
    </row>
    <row r="54" spans="1:22" x14ac:dyDescent="0.3">
      <c r="A54" s="64" t="s">
        <v>108</v>
      </c>
      <c r="B54" s="65" t="s">
        <v>146</v>
      </c>
      <c r="C54" s="72" t="s">
        <v>147</v>
      </c>
      <c r="D54" s="70"/>
      <c r="E54" s="71"/>
      <c r="F54" s="69"/>
      <c r="G54" s="79"/>
      <c r="H54" s="79"/>
      <c r="I54" s="68"/>
      <c r="J54" s="79"/>
      <c r="K54" s="79"/>
      <c r="L54" s="68"/>
      <c r="M54" s="79"/>
      <c r="N54" s="79"/>
      <c r="O54" s="68">
        <v>3</v>
      </c>
      <c r="P54" s="79"/>
      <c r="Q54" s="79"/>
      <c r="R54" s="68">
        <v>3</v>
      </c>
      <c r="S54" s="79"/>
      <c r="T54" s="79"/>
      <c r="U54" s="68" t="s">
        <v>164</v>
      </c>
      <c r="V54" s="181"/>
    </row>
    <row r="55" spans="1:22" x14ac:dyDescent="0.3">
      <c r="A55" s="64" t="s">
        <v>108</v>
      </c>
      <c r="B55" s="65" t="s">
        <v>148</v>
      </c>
      <c r="C55" s="72" t="s">
        <v>149</v>
      </c>
      <c r="D55" s="70"/>
      <c r="E55" s="71"/>
      <c r="F55" s="69"/>
      <c r="G55" s="79"/>
      <c r="H55" s="79"/>
      <c r="I55" s="68"/>
      <c r="J55" s="79"/>
      <c r="K55" s="79"/>
      <c r="L55" s="68"/>
      <c r="M55" s="79"/>
      <c r="N55" s="79"/>
      <c r="O55" s="68"/>
      <c r="P55" s="79"/>
      <c r="Q55" s="79"/>
      <c r="R55" s="68">
        <v>1</v>
      </c>
      <c r="S55" s="79"/>
      <c r="T55" s="79"/>
      <c r="U55" s="68" t="s">
        <v>165</v>
      </c>
      <c r="V55" s="181"/>
    </row>
    <row r="56" spans="1:22" x14ac:dyDescent="0.3">
      <c r="A56" s="64" t="s">
        <v>108</v>
      </c>
      <c r="B56" s="65" t="s">
        <v>148</v>
      </c>
      <c r="C56" s="72" t="s">
        <v>150</v>
      </c>
      <c r="D56" s="70"/>
      <c r="E56" s="71"/>
      <c r="F56" s="69">
        <v>1</v>
      </c>
      <c r="G56" s="79"/>
      <c r="H56" s="79"/>
      <c r="I56" s="68"/>
      <c r="J56" s="79"/>
      <c r="K56" s="79"/>
      <c r="L56" s="68">
        <v>1</v>
      </c>
      <c r="M56" s="79"/>
      <c r="N56" s="79"/>
      <c r="O56" s="68">
        <v>5</v>
      </c>
      <c r="P56" s="79"/>
      <c r="Q56" s="79"/>
      <c r="R56" s="68">
        <v>5</v>
      </c>
      <c r="S56" s="79"/>
      <c r="T56" s="79"/>
      <c r="U56" s="68" t="s">
        <v>160</v>
      </c>
      <c r="V56" s="181"/>
    </row>
    <row r="57" spans="1:22" x14ac:dyDescent="0.3">
      <c r="A57" s="64" t="s">
        <v>108</v>
      </c>
      <c r="B57" s="65" t="s">
        <v>151</v>
      </c>
      <c r="C57" s="72" t="s">
        <v>152</v>
      </c>
      <c r="D57" s="70"/>
      <c r="E57" s="71"/>
      <c r="F57" s="69">
        <v>6</v>
      </c>
      <c r="G57" s="79"/>
      <c r="H57" s="79"/>
      <c r="I57" s="68">
        <v>13</v>
      </c>
      <c r="J57" s="79"/>
      <c r="K57" s="79"/>
      <c r="L57" s="68">
        <v>3</v>
      </c>
      <c r="M57" s="79"/>
      <c r="N57" s="79"/>
      <c r="O57" s="68">
        <v>6</v>
      </c>
      <c r="P57" s="79"/>
      <c r="Q57" s="79"/>
      <c r="R57" s="68">
        <v>7</v>
      </c>
      <c r="S57" s="79"/>
      <c r="T57" s="79"/>
      <c r="U57" s="68" t="s">
        <v>171</v>
      </c>
      <c r="V57" s="181"/>
    </row>
    <row r="58" spans="1:22" x14ac:dyDescent="0.3">
      <c r="A58" s="64" t="s">
        <v>108</v>
      </c>
      <c r="B58" s="65" t="s">
        <v>151</v>
      </c>
      <c r="C58" s="72" t="s">
        <v>153</v>
      </c>
      <c r="D58" s="70"/>
      <c r="E58" s="71"/>
      <c r="F58" s="69"/>
      <c r="G58" s="79"/>
      <c r="H58" s="79"/>
      <c r="I58" s="68"/>
      <c r="J58" s="79"/>
      <c r="K58" s="79"/>
      <c r="L58" s="68"/>
      <c r="M58" s="79"/>
      <c r="N58" s="79"/>
      <c r="O58" s="68">
        <v>3</v>
      </c>
      <c r="P58" s="79"/>
      <c r="Q58" s="79"/>
      <c r="R58" s="68"/>
      <c r="S58" s="79"/>
      <c r="T58" s="81"/>
      <c r="U58" s="68" t="s">
        <v>168</v>
      </c>
      <c r="V58" s="181"/>
    </row>
    <row r="59" spans="1:22" x14ac:dyDescent="0.3">
      <c r="A59" s="64" t="s">
        <v>108</v>
      </c>
      <c r="B59" s="65" t="s">
        <v>151</v>
      </c>
      <c r="C59" s="72" t="s">
        <v>154</v>
      </c>
      <c r="D59" s="70"/>
      <c r="E59" s="71"/>
      <c r="F59" s="69"/>
      <c r="G59" s="79"/>
      <c r="H59" s="79"/>
      <c r="I59" s="68"/>
      <c r="J59" s="79"/>
      <c r="K59" s="79"/>
      <c r="L59" s="68"/>
      <c r="M59" s="79"/>
      <c r="N59" s="79"/>
      <c r="O59" s="68">
        <v>3</v>
      </c>
      <c r="P59" s="79"/>
      <c r="Q59" s="79"/>
      <c r="R59" s="68">
        <v>2</v>
      </c>
      <c r="S59" s="79"/>
      <c r="T59" s="81"/>
      <c r="U59" s="68" t="s">
        <v>165</v>
      </c>
      <c r="V59" s="181"/>
    </row>
    <row r="60" spans="1:22" x14ac:dyDescent="0.3">
      <c r="A60" s="64" t="s">
        <v>108</v>
      </c>
      <c r="B60" s="65" t="s">
        <v>151</v>
      </c>
      <c r="C60" s="72" t="s">
        <v>155</v>
      </c>
      <c r="D60" s="70"/>
      <c r="E60" s="71"/>
      <c r="F60" s="69"/>
      <c r="G60" s="79"/>
      <c r="H60" s="79"/>
      <c r="I60" s="79"/>
      <c r="J60" s="79"/>
      <c r="K60" s="79"/>
      <c r="L60" s="79"/>
      <c r="M60" s="79"/>
      <c r="N60" s="79"/>
      <c r="O60" s="68"/>
      <c r="P60" s="79"/>
      <c r="Q60" s="79"/>
      <c r="R60" s="68">
        <v>2</v>
      </c>
      <c r="S60" s="79"/>
      <c r="T60" s="81"/>
      <c r="U60" s="68" t="s">
        <v>165</v>
      </c>
      <c r="V60" s="181"/>
    </row>
    <row r="61" spans="1:22" x14ac:dyDescent="0.3">
      <c r="A61" s="64" t="s">
        <v>108</v>
      </c>
      <c r="B61" s="65" t="s">
        <v>156</v>
      </c>
      <c r="C61" s="105" t="s">
        <v>157</v>
      </c>
      <c r="D61" s="70"/>
      <c r="E61" s="71"/>
      <c r="F61" s="6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68">
        <v>1</v>
      </c>
      <c r="S61" s="79"/>
      <c r="T61" s="81"/>
      <c r="U61" s="69" t="s">
        <v>159</v>
      </c>
      <c r="V61" s="181"/>
    </row>
    <row r="62" spans="1:22" x14ac:dyDescent="0.3">
      <c r="A62" s="64" t="s">
        <v>108</v>
      </c>
      <c r="B62" s="65" t="s">
        <v>156</v>
      </c>
      <c r="C62" s="105" t="s">
        <v>158</v>
      </c>
      <c r="D62" s="70"/>
      <c r="E62" s="71"/>
      <c r="F62" s="6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68">
        <v>3</v>
      </c>
      <c r="S62" s="79"/>
      <c r="T62" s="81"/>
      <c r="U62" s="69" t="s">
        <v>164</v>
      </c>
      <c r="V62" s="181"/>
    </row>
    <row r="63" spans="1:22" x14ac:dyDescent="0.3">
      <c r="A63" s="53" t="s">
        <v>44</v>
      </c>
      <c r="B63" s="53" t="s">
        <v>45</v>
      </c>
      <c r="C63" s="106" t="s">
        <v>46</v>
      </c>
      <c r="D63" s="55"/>
      <c r="E63" s="56"/>
      <c r="F63" s="57"/>
      <c r="G63" s="58">
        <v>3</v>
      </c>
      <c r="H63" s="78"/>
      <c r="I63" s="78"/>
      <c r="J63" s="58"/>
      <c r="K63" s="78"/>
      <c r="L63" s="78"/>
      <c r="M63" s="58"/>
      <c r="N63" s="78"/>
      <c r="O63" s="78"/>
      <c r="P63" s="58">
        <v>2</v>
      </c>
      <c r="Q63" s="78"/>
      <c r="R63" s="78"/>
      <c r="S63" s="58">
        <v>6</v>
      </c>
      <c r="T63" s="57"/>
      <c r="U63" s="82" t="s">
        <v>160</v>
      </c>
      <c r="V63" s="181"/>
    </row>
    <row r="64" spans="1:22" x14ac:dyDescent="0.3">
      <c r="A64" s="59" t="s">
        <v>50</v>
      </c>
      <c r="B64" s="53" t="s">
        <v>51</v>
      </c>
      <c r="C64" s="107" t="s">
        <v>54</v>
      </c>
      <c r="D64" s="55"/>
      <c r="E64" s="56"/>
      <c r="F64" s="57"/>
      <c r="G64" s="58">
        <v>47</v>
      </c>
      <c r="H64" s="78"/>
      <c r="I64" s="78"/>
      <c r="J64" s="58">
        <v>17</v>
      </c>
      <c r="K64" s="78"/>
      <c r="L64" s="78"/>
      <c r="M64" s="58">
        <v>11</v>
      </c>
      <c r="N64" s="78"/>
      <c r="O64" s="78"/>
      <c r="P64" s="58">
        <v>3</v>
      </c>
      <c r="Q64" s="78"/>
      <c r="R64" s="78"/>
      <c r="S64" s="58">
        <v>3</v>
      </c>
      <c r="T64" s="57"/>
      <c r="U64" s="58" t="s">
        <v>161</v>
      </c>
      <c r="V64" s="181"/>
    </row>
    <row r="65" spans="1:22" x14ac:dyDescent="0.3">
      <c r="A65" s="59" t="s">
        <v>55</v>
      </c>
      <c r="B65" s="53" t="s">
        <v>56</v>
      </c>
      <c r="C65" s="60" t="s">
        <v>58</v>
      </c>
      <c r="D65" s="55"/>
      <c r="E65" s="61"/>
      <c r="F65" s="57"/>
      <c r="G65" s="58"/>
      <c r="H65" s="78"/>
      <c r="I65" s="78"/>
      <c r="J65" s="58"/>
      <c r="K65" s="78"/>
      <c r="L65" s="78"/>
      <c r="M65" s="58"/>
      <c r="N65" s="78"/>
      <c r="O65" s="78"/>
      <c r="P65" s="58" t="s">
        <v>163</v>
      </c>
      <c r="Q65" s="78"/>
      <c r="R65" s="78"/>
      <c r="S65" s="58">
        <v>2</v>
      </c>
      <c r="T65" s="57"/>
      <c r="U65" s="58" t="s">
        <v>164</v>
      </c>
      <c r="V65" s="181"/>
    </row>
    <row r="66" spans="1:22" x14ac:dyDescent="0.3">
      <c r="A66" s="59" t="s">
        <v>61</v>
      </c>
      <c r="B66" s="53" t="s">
        <v>62</v>
      </c>
      <c r="C66" s="60" t="s">
        <v>63</v>
      </c>
      <c r="D66" s="55"/>
      <c r="E66" s="62"/>
      <c r="F66" s="57"/>
      <c r="G66" s="58"/>
      <c r="H66" s="78"/>
      <c r="I66" s="78"/>
      <c r="J66" s="58"/>
      <c r="K66" s="78"/>
      <c r="L66" s="78"/>
      <c r="M66" s="58">
        <v>1</v>
      </c>
      <c r="N66" s="78"/>
      <c r="O66" s="78"/>
      <c r="P66" s="58"/>
      <c r="Q66" s="78"/>
      <c r="R66" s="78"/>
      <c r="S66" s="58"/>
      <c r="T66" s="78"/>
      <c r="U66" s="58" t="s">
        <v>165</v>
      </c>
      <c r="V66" s="182" t="s">
        <v>24</v>
      </c>
    </row>
    <row r="67" spans="1:22" x14ac:dyDescent="0.3">
      <c r="A67" s="59" t="s">
        <v>61</v>
      </c>
      <c r="B67" s="53" t="s">
        <v>62</v>
      </c>
      <c r="C67" s="60" t="s">
        <v>64</v>
      </c>
      <c r="D67" s="55"/>
      <c r="E67" s="56"/>
      <c r="F67" s="57"/>
      <c r="G67" s="58"/>
      <c r="H67" s="78"/>
      <c r="I67" s="78"/>
      <c r="J67" s="58">
        <v>1</v>
      </c>
      <c r="K67" s="78"/>
      <c r="L67" s="78"/>
      <c r="M67" s="58"/>
      <c r="N67" s="78"/>
      <c r="O67" s="78"/>
      <c r="P67" s="58"/>
      <c r="Q67" s="78"/>
      <c r="R67" s="78"/>
      <c r="S67" s="58"/>
      <c r="T67" s="78"/>
      <c r="U67" s="58" t="s">
        <v>159</v>
      </c>
      <c r="V67" s="182"/>
    </row>
    <row r="68" spans="1:22" x14ac:dyDescent="0.3">
      <c r="A68" s="59" t="s">
        <v>65</v>
      </c>
      <c r="B68" s="53" t="s">
        <v>66</v>
      </c>
      <c r="C68" s="60" t="s">
        <v>68</v>
      </c>
      <c r="D68" s="55"/>
      <c r="E68" s="56"/>
      <c r="F68" s="57"/>
      <c r="G68" s="58">
        <v>4</v>
      </c>
      <c r="H68" s="78"/>
      <c r="I68" s="78"/>
      <c r="J68" s="58">
        <v>6</v>
      </c>
      <c r="K68" s="78"/>
      <c r="L68" s="78"/>
      <c r="M68" s="58">
        <v>1</v>
      </c>
      <c r="N68" s="78"/>
      <c r="O68" s="78"/>
      <c r="P68" s="58">
        <v>2</v>
      </c>
      <c r="Q68" s="78"/>
      <c r="R68" s="78"/>
      <c r="S68" s="58"/>
      <c r="T68" s="78"/>
      <c r="U68" s="58" t="s">
        <v>166</v>
      </c>
      <c r="V68" s="182"/>
    </row>
    <row r="69" spans="1:22" x14ac:dyDescent="0.3">
      <c r="A69" s="59" t="s">
        <v>65</v>
      </c>
      <c r="B69" s="53" t="s">
        <v>66</v>
      </c>
      <c r="C69" s="60" t="s">
        <v>69</v>
      </c>
      <c r="D69" s="55"/>
      <c r="E69" s="56"/>
      <c r="F69" s="57"/>
      <c r="G69" s="58">
        <v>4</v>
      </c>
      <c r="H69" s="78"/>
      <c r="I69" s="78"/>
      <c r="J69" s="58"/>
      <c r="K69" s="78"/>
      <c r="L69" s="78"/>
      <c r="M69" s="58"/>
      <c r="N69" s="78"/>
      <c r="O69" s="78"/>
      <c r="P69" s="58"/>
      <c r="Q69" s="78"/>
      <c r="R69" s="78"/>
      <c r="S69" s="58"/>
      <c r="T69" s="78"/>
      <c r="U69" s="58" t="s">
        <v>161</v>
      </c>
      <c r="V69" s="182"/>
    </row>
    <row r="70" spans="1:22" x14ac:dyDescent="0.3">
      <c r="A70" s="59" t="s">
        <v>70</v>
      </c>
      <c r="B70" s="53" t="s">
        <v>71</v>
      </c>
      <c r="C70" s="60" t="s">
        <v>73</v>
      </c>
      <c r="D70" s="55"/>
      <c r="E70" s="56"/>
      <c r="F70" s="57"/>
      <c r="G70" s="58"/>
      <c r="H70" s="78"/>
      <c r="I70" s="78"/>
      <c r="J70" s="58"/>
      <c r="K70" s="78"/>
      <c r="L70" s="78"/>
      <c r="M70" s="58"/>
      <c r="N70" s="78"/>
      <c r="O70" s="78"/>
      <c r="P70" s="58"/>
      <c r="Q70" s="78"/>
      <c r="R70" s="78"/>
      <c r="S70" s="58">
        <v>4</v>
      </c>
      <c r="T70" s="78"/>
      <c r="U70" s="58" t="s">
        <v>160</v>
      </c>
      <c r="V70" s="182"/>
    </row>
    <row r="71" spans="1:22" x14ac:dyDescent="0.3">
      <c r="A71" s="59" t="s">
        <v>74</v>
      </c>
      <c r="B71" s="53" t="s">
        <v>75</v>
      </c>
      <c r="C71" s="60" t="s">
        <v>76</v>
      </c>
      <c r="D71" s="55"/>
      <c r="E71" s="56"/>
      <c r="F71" s="57"/>
      <c r="G71" s="58">
        <v>3</v>
      </c>
      <c r="H71" s="78"/>
      <c r="I71" s="78"/>
      <c r="J71" s="58">
        <v>1</v>
      </c>
      <c r="K71" s="78"/>
      <c r="L71" s="78"/>
      <c r="M71" s="58">
        <v>1</v>
      </c>
      <c r="N71" s="78"/>
      <c r="O71" s="78"/>
      <c r="P71" s="58"/>
      <c r="Q71" s="78"/>
      <c r="R71" s="78"/>
      <c r="S71" s="58"/>
      <c r="T71" s="78"/>
      <c r="U71" s="58" t="s">
        <v>167</v>
      </c>
      <c r="V71" s="182"/>
    </row>
    <row r="72" spans="1:22" x14ac:dyDescent="0.3">
      <c r="A72" s="59" t="s">
        <v>74</v>
      </c>
      <c r="B72" s="53" t="s">
        <v>75</v>
      </c>
      <c r="C72" s="60" t="s">
        <v>77</v>
      </c>
      <c r="D72" s="55"/>
      <c r="E72" s="56"/>
      <c r="F72" s="57"/>
      <c r="G72" s="58"/>
      <c r="H72" s="78"/>
      <c r="I72" s="78"/>
      <c r="J72" s="58">
        <v>1</v>
      </c>
      <c r="K72" s="78"/>
      <c r="L72" s="78"/>
      <c r="M72" s="58"/>
      <c r="N72" s="78"/>
      <c r="O72" s="78"/>
      <c r="P72" s="58"/>
      <c r="Q72" s="78"/>
      <c r="R72" s="78"/>
      <c r="S72" s="58"/>
      <c r="T72" s="78"/>
      <c r="U72" s="58" t="s">
        <v>161</v>
      </c>
      <c r="V72" s="182"/>
    </row>
    <row r="73" spans="1:22" x14ac:dyDescent="0.3">
      <c r="A73" s="59" t="s">
        <v>74</v>
      </c>
      <c r="B73" s="53" t="s">
        <v>75</v>
      </c>
      <c r="C73" s="60" t="s">
        <v>78</v>
      </c>
      <c r="D73" s="55"/>
      <c r="E73" s="56"/>
      <c r="F73" s="57"/>
      <c r="G73" s="58"/>
      <c r="H73" s="78"/>
      <c r="I73" s="78"/>
      <c r="J73" s="58">
        <v>1</v>
      </c>
      <c r="K73" s="78"/>
      <c r="L73" s="78"/>
      <c r="M73" s="58"/>
      <c r="N73" s="78"/>
      <c r="O73" s="78"/>
      <c r="P73" s="58"/>
      <c r="Q73" s="78"/>
      <c r="R73" s="78"/>
      <c r="S73" s="58"/>
      <c r="T73" s="78"/>
      <c r="U73" s="58" t="s">
        <v>161</v>
      </c>
      <c r="V73" s="182"/>
    </row>
    <row r="74" spans="1:22" x14ac:dyDescent="0.3">
      <c r="A74" s="59" t="s">
        <v>79</v>
      </c>
      <c r="B74" s="53" t="s">
        <v>80</v>
      </c>
      <c r="C74" s="60" t="s">
        <v>81</v>
      </c>
      <c r="D74" s="55"/>
      <c r="E74" s="56"/>
      <c r="F74" s="57"/>
      <c r="G74" s="58"/>
      <c r="H74" s="78"/>
      <c r="I74" s="78"/>
      <c r="J74" s="58">
        <v>1</v>
      </c>
      <c r="K74" s="78"/>
      <c r="L74" s="78"/>
      <c r="M74" s="58">
        <v>1</v>
      </c>
      <c r="N74" s="78"/>
      <c r="O74" s="78"/>
      <c r="P74" s="58"/>
      <c r="Q74" s="78"/>
      <c r="R74" s="78"/>
      <c r="S74" s="58">
        <v>1</v>
      </c>
      <c r="T74" s="78"/>
      <c r="U74" s="58" t="s">
        <v>164</v>
      </c>
      <c r="V74" s="182"/>
    </row>
    <row r="75" spans="1:22" x14ac:dyDescent="0.3">
      <c r="A75" s="59" t="s">
        <v>82</v>
      </c>
      <c r="B75" s="53" t="s">
        <v>83</v>
      </c>
      <c r="C75" s="60" t="s">
        <v>84</v>
      </c>
      <c r="D75" s="55"/>
      <c r="E75" s="56"/>
      <c r="F75" s="57"/>
      <c r="G75" s="58">
        <v>1</v>
      </c>
      <c r="H75" s="78"/>
      <c r="I75" s="78"/>
      <c r="J75" s="58">
        <v>1</v>
      </c>
      <c r="K75" s="78"/>
      <c r="L75" s="78"/>
      <c r="M75" s="58">
        <v>1</v>
      </c>
      <c r="N75" s="78"/>
      <c r="O75" s="78"/>
      <c r="P75" s="58">
        <v>2</v>
      </c>
      <c r="Q75" s="78"/>
      <c r="R75" s="78"/>
      <c r="S75" s="58">
        <v>1</v>
      </c>
      <c r="T75" s="78"/>
      <c r="U75" s="58" t="s">
        <v>164</v>
      </c>
      <c r="V75" s="182"/>
    </row>
    <row r="76" spans="1:22" x14ac:dyDescent="0.3">
      <c r="A76" s="59" t="s">
        <v>82</v>
      </c>
      <c r="B76" s="53" t="s">
        <v>85</v>
      </c>
      <c r="C76" s="60" t="s">
        <v>87</v>
      </c>
      <c r="D76" s="55"/>
      <c r="E76" s="62"/>
      <c r="F76" s="57"/>
      <c r="G76" s="58"/>
      <c r="H76" s="78"/>
      <c r="I76" s="78"/>
      <c r="J76" s="58">
        <v>2</v>
      </c>
      <c r="K76" s="78"/>
      <c r="L76" s="78"/>
      <c r="M76" s="58"/>
      <c r="N76" s="78"/>
      <c r="O76" s="78"/>
      <c r="P76" s="58"/>
      <c r="Q76" s="78"/>
      <c r="R76" s="78"/>
      <c r="S76" s="58"/>
      <c r="T76" s="78"/>
      <c r="U76" s="58" t="s">
        <v>168</v>
      </c>
      <c r="V76" s="182"/>
    </row>
    <row r="77" spans="1:22" x14ac:dyDescent="0.3">
      <c r="A77" s="59" t="s">
        <v>88</v>
      </c>
      <c r="B77" s="53" t="s">
        <v>89</v>
      </c>
      <c r="C77" s="60" t="s">
        <v>90</v>
      </c>
      <c r="D77" s="55"/>
      <c r="E77" s="62"/>
      <c r="F77" s="57"/>
      <c r="G77" s="58"/>
      <c r="H77" s="78"/>
      <c r="I77" s="78"/>
      <c r="J77" s="58"/>
      <c r="K77" s="78"/>
      <c r="L77" s="78"/>
      <c r="M77" s="58">
        <v>3</v>
      </c>
      <c r="N77" s="78"/>
      <c r="O77" s="78"/>
      <c r="P77" s="58">
        <v>1</v>
      </c>
      <c r="Q77" s="78"/>
      <c r="R77" s="78"/>
      <c r="S77" s="58">
        <v>1</v>
      </c>
      <c r="T77" s="78"/>
      <c r="U77" s="58" t="s">
        <v>167</v>
      </c>
      <c r="V77" s="182"/>
    </row>
    <row r="78" spans="1:22" x14ac:dyDescent="0.3">
      <c r="A78" s="59" t="s">
        <v>88</v>
      </c>
      <c r="B78" s="53" t="s">
        <v>89</v>
      </c>
      <c r="C78" s="60" t="s">
        <v>91</v>
      </c>
      <c r="D78" s="55"/>
      <c r="E78" s="56"/>
      <c r="F78" s="57"/>
      <c r="G78" s="58"/>
      <c r="H78" s="78"/>
      <c r="I78" s="78"/>
      <c r="J78" s="58">
        <v>4</v>
      </c>
      <c r="K78" s="78"/>
      <c r="L78" s="78"/>
      <c r="M78" s="58"/>
      <c r="N78" s="78"/>
      <c r="O78" s="78"/>
      <c r="P78" s="58"/>
      <c r="Q78" s="78"/>
      <c r="R78" s="78"/>
      <c r="S78" s="58"/>
      <c r="T78" s="78"/>
      <c r="U78" s="58" t="s">
        <v>167</v>
      </c>
      <c r="V78" s="182"/>
    </row>
    <row r="79" spans="1:22" x14ac:dyDescent="0.3">
      <c r="A79" s="59" t="s">
        <v>88</v>
      </c>
      <c r="B79" s="53" t="s">
        <v>89</v>
      </c>
      <c r="C79" s="60" t="s">
        <v>92</v>
      </c>
      <c r="D79" s="55"/>
      <c r="E79" s="56"/>
      <c r="F79" s="57"/>
      <c r="G79" s="58"/>
      <c r="H79" s="78"/>
      <c r="I79" s="78"/>
      <c r="J79" s="58"/>
      <c r="K79" s="78"/>
      <c r="L79" s="78"/>
      <c r="M79" s="58">
        <v>1</v>
      </c>
      <c r="N79" s="78"/>
      <c r="O79" s="78"/>
      <c r="P79" s="58"/>
      <c r="Q79" s="78"/>
      <c r="R79" s="78"/>
      <c r="S79" s="58"/>
      <c r="T79" s="78"/>
      <c r="U79" s="58" t="s">
        <v>165</v>
      </c>
      <c r="V79" s="182"/>
    </row>
    <row r="80" spans="1:22" x14ac:dyDescent="0.3">
      <c r="A80" s="59" t="s">
        <v>88</v>
      </c>
      <c r="B80" s="53" t="s">
        <v>93</v>
      </c>
      <c r="C80" s="60" t="s">
        <v>95</v>
      </c>
      <c r="D80" s="55"/>
      <c r="E80" s="56"/>
      <c r="F80" s="57"/>
      <c r="G80" s="58"/>
      <c r="H80" s="78"/>
      <c r="I80" s="78"/>
      <c r="J80" s="58"/>
      <c r="K80" s="78"/>
      <c r="L80" s="78"/>
      <c r="M80" s="58"/>
      <c r="N80" s="78"/>
      <c r="O80" s="78"/>
      <c r="P80" s="58">
        <v>2</v>
      </c>
      <c r="Q80" s="78"/>
      <c r="R80" s="78"/>
      <c r="S80" s="58"/>
      <c r="T80" s="78"/>
      <c r="U80" s="58" t="s">
        <v>164</v>
      </c>
      <c r="V80" s="182"/>
    </row>
    <row r="81" spans="1:22" x14ac:dyDescent="0.3">
      <c r="A81" s="59" t="s">
        <v>88</v>
      </c>
      <c r="B81" s="53" t="s">
        <v>93</v>
      </c>
      <c r="C81" s="60" t="s">
        <v>97</v>
      </c>
      <c r="D81" s="55"/>
      <c r="E81" s="56"/>
      <c r="F81" s="57"/>
      <c r="G81" s="58"/>
      <c r="H81" s="78"/>
      <c r="I81" s="78"/>
      <c r="J81" s="58"/>
      <c r="K81" s="78"/>
      <c r="L81" s="78"/>
      <c r="M81" s="58">
        <v>1</v>
      </c>
      <c r="N81" s="78"/>
      <c r="O81" s="78"/>
      <c r="P81" s="58"/>
      <c r="Q81" s="78"/>
      <c r="R81" s="78"/>
      <c r="S81" s="58"/>
      <c r="T81" s="78"/>
      <c r="U81" s="58" t="s">
        <v>164</v>
      </c>
      <c r="V81" s="182"/>
    </row>
    <row r="82" spans="1:22" x14ac:dyDescent="0.3">
      <c r="A82" s="59" t="s">
        <v>99</v>
      </c>
      <c r="B82" s="53" t="s">
        <v>100</v>
      </c>
      <c r="C82" s="60" t="s">
        <v>101</v>
      </c>
      <c r="D82" s="55"/>
      <c r="E82" s="56"/>
      <c r="F82" s="57"/>
      <c r="G82" s="58">
        <v>1</v>
      </c>
      <c r="H82" s="78"/>
      <c r="I82" s="78"/>
      <c r="J82" s="58">
        <v>2</v>
      </c>
      <c r="K82" s="78"/>
      <c r="L82" s="78"/>
      <c r="M82" s="58">
        <v>1</v>
      </c>
      <c r="N82" s="78"/>
      <c r="O82" s="78"/>
      <c r="P82" s="58"/>
      <c r="Q82" s="78"/>
      <c r="R82" s="78"/>
      <c r="S82" s="58"/>
      <c r="T82" s="78"/>
      <c r="U82" s="58" t="s">
        <v>168</v>
      </c>
      <c r="V82" s="182"/>
    </row>
    <row r="83" spans="1:22" x14ac:dyDescent="0.3">
      <c r="A83" s="59" t="s">
        <v>102</v>
      </c>
      <c r="B83" s="53" t="s">
        <v>103</v>
      </c>
      <c r="C83" s="60" t="s">
        <v>104</v>
      </c>
      <c r="D83" s="55"/>
      <c r="E83" s="56"/>
      <c r="F83" s="57"/>
      <c r="G83" s="58">
        <v>5</v>
      </c>
      <c r="H83" s="78"/>
      <c r="I83" s="78"/>
      <c r="J83" s="58">
        <v>2</v>
      </c>
      <c r="K83" s="78"/>
      <c r="L83" s="78"/>
      <c r="M83" s="58">
        <v>13</v>
      </c>
      <c r="N83" s="78"/>
      <c r="O83" s="78"/>
      <c r="P83" s="58">
        <v>3</v>
      </c>
      <c r="Q83" s="78"/>
      <c r="R83" s="78"/>
      <c r="S83" s="58">
        <v>4</v>
      </c>
      <c r="T83" s="78"/>
      <c r="U83" s="58" t="s">
        <v>169</v>
      </c>
      <c r="V83" s="182"/>
    </row>
    <row r="84" spans="1:22" x14ac:dyDescent="0.3">
      <c r="A84" s="59" t="s">
        <v>102</v>
      </c>
      <c r="B84" s="53" t="s">
        <v>103</v>
      </c>
      <c r="C84" s="63" t="s">
        <v>106</v>
      </c>
      <c r="D84" s="55"/>
      <c r="E84" s="56"/>
      <c r="F84" s="57"/>
      <c r="G84" s="58"/>
      <c r="H84" s="78"/>
      <c r="I84" s="78"/>
      <c r="J84" s="58"/>
      <c r="K84" s="78"/>
      <c r="L84" s="78"/>
      <c r="M84" s="58"/>
      <c r="N84" s="78"/>
      <c r="O84" s="78"/>
      <c r="P84" s="58">
        <v>2</v>
      </c>
      <c r="Q84" s="78"/>
      <c r="R84" s="78"/>
      <c r="S84" s="58"/>
      <c r="T84" s="78"/>
      <c r="U84" s="58" t="s">
        <v>166</v>
      </c>
      <c r="V84" s="182"/>
    </row>
    <row r="85" spans="1:22" x14ac:dyDescent="0.3">
      <c r="A85" s="59" t="s">
        <v>102</v>
      </c>
      <c r="B85" s="53" t="s">
        <v>103</v>
      </c>
      <c r="C85" s="63" t="s">
        <v>107</v>
      </c>
      <c r="D85" s="55"/>
      <c r="E85" s="56"/>
      <c r="F85" s="57"/>
      <c r="G85" s="58">
        <v>3</v>
      </c>
      <c r="H85" s="78"/>
      <c r="I85" s="78"/>
      <c r="J85" s="58">
        <v>3</v>
      </c>
      <c r="K85" s="78"/>
      <c r="L85" s="78"/>
      <c r="M85" s="58"/>
      <c r="N85" s="78"/>
      <c r="O85" s="78"/>
      <c r="P85" s="58">
        <v>3</v>
      </c>
      <c r="Q85" s="78"/>
      <c r="R85" s="78"/>
      <c r="S85" s="58">
        <v>2</v>
      </c>
      <c r="T85" s="78"/>
      <c r="U85" s="58" t="s">
        <v>160</v>
      </c>
      <c r="V85" s="182"/>
    </row>
    <row r="86" spans="1:22" x14ac:dyDescent="0.3">
      <c r="A86" s="59" t="s">
        <v>108</v>
      </c>
      <c r="B86" s="53" t="s">
        <v>109</v>
      </c>
      <c r="C86" s="60" t="s">
        <v>110</v>
      </c>
      <c r="D86" s="55"/>
      <c r="E86" s="56"/>
      <c r="F86" s="57"/>
      <c r="G86" s="58">
        <v>1</v>
      </c>
      <c r="H86" s="78"/>
      <c r="I86" s="78"/>
      <c r="J86" s="58"/>
      <c r="K86" s="78"/>
      <c r="L86" s="78"/>
      <c r="M86" s="58"/>
      <c r="N86" s="78"/>
      <c r="O86" s="78"/>
      <c r="P86" s="58">
        <v>2</v>
      </c>
      <c r="Q86" s="78"/>
      <c r="R86" s="78"/>
      <c r="S86" s="58"/>
      <c r="T86" s="78"/>
      <c r="U86" s="58" t="s">
        <v>167</v>
      </c>
      <c r="V86" s="182"/>
    </row>
    <row r="87" spans="1:22" x14ac:dyDescent="0.3">
      <c r="A87" s="59" t="s">
        <v>108</v>
      </c>
      <c r="B87" s="53" t="s">
        <v>109</v>
      </c>
      <c r="C87" s="60" t="s">
        <v>111</v>
      </c>
      <c r="D87" s="55"/>
      <c r="E87" s="56"/>
      <c r="F87" s="57"/>
      <c r="G87" s="58"/>
      <c r="H87" s="78"/>
      <c r="I87" s="78"/>
      <c r="J87" s="58">
        <v>2</v>
      </c>
      <c r="K87" s="78"/>
      <c r="L87" s="78"/>
      <c r="M87" s="58"/>
      <c r="N87" s="78"/>
      <c r="O87" s="78"/>
      <c r="P87" s="58"/>
      <c r="Q87" s="78"/>
      <c r="R87" s="78"/>
      <c r="S87" s="58"/>
      <c r="T87" s="78"/>
      <c r="U87" s="58" t="s">
        <v>167</v>
      </c>
      <c r="V87" s="182"/>
    </row>
    <row r="88" spans="1:22" x14ac:dyDescent="0.3">
      <c r="A88" s="59" t="s">
        <v>108</v>
      </c>
      <c r="B88" s="53" t="s">
        <v>109</v>
      </c>
      <c r="C88" s="60" t="s">
        <v>112</v>
      </c>
      <c r="D88" s="55"/>
      <c r="E88" s="56"/>
      <c r="F88" s="57"/>
      <c r="G88" s="58"/>
      <c r="H88" s="78"/>
      <c r="I88" s="78"/>
      <c r="J88" s="58"/>
      <c r="K88" s="78"/>
      <c r="L88" s="78"/>
      <c r="M88" s="58"/>
      <c r="N88" s="78"/>
      <c r="O88" s="78"/>
      <c r="P88" s="58"/>
      <c r="Q88" s="78"/>
      <c r="R88" s="78"/>
      <c r="S88" s="58">
        <v>2</v>
      </c>
      <c r="T88" s="78"/>
      <c r="U88" s="58" t="s">
        <v>167</v>
      </c>
      <c r="V88" s="182"/>
    </row>
    <row r="89" spans="1:22" x14ac:dyDescent="0.3">
      <c r="A89" s="59" t="s">
        <v>108</v>
      </c>
      <c r="B89" s="53" t="s">
        <v>113</v>
      </c>
      <c r="C89" s="54" t="s">
        <v>115</v>
      </c>
      <c r="D89" s="55"/>
      <c r="E89" s="62"/>
      <c r="F89" s="57"/>
      <c r="G89" s="58"/>
      <c r="H89" s="78"/>
      <c r="I89" s="78"/>
      <c r="J89" s="58"/>
      <c r="K89" s="78"/>
      <c r="L89" s="78"/>
      <c r="M89" s="58"/>
      <c r="N89" s="78"/>
      <c r="O89" s="78"/>
      <c r="P89" s="58">
        <v>2</v>
      </c>
      <c r="Q89" s="78"/>
      <c r="R89" s="78"/>
      <c r="S89" s="58">
        <v>2</v>
      </c>
      <c r="T89" s="78"/>
      <c r="U89" s="58" t="s">
        <v>160</v>
      </c>
      <c r="V89" s="182"/>
    </row>
    <row r="90" spans="1:22" x14ac:dyDescent="0.3">
      <c r="A90" s="59" t="s">
        <v>108</v>
      </c>
      <c r="B90" s="53" t="s">
        <v>116</v>
      </c>
      <c r="C90" s="54" t="s">
        <v>118</v>
      </c>
      <c r="D90" s="55"/>
      <c r="E90" s="56"/>
      <c r="F90" s="57"/>
      <c r="G90" s="58"/>
      <c r="H90" s="78"/>
      <c r="I90" s="78"/>
      <c r="J90" s="58"/>
      <c r="K90" s="78"/>
      <c r="L90" s="78"/>
      <c r="M90" s="58"/>
      <c r="N90" s="78"/>
      <c r="O90" s="78"/>
      <c r="P90" s="58">
        <v>5</v>
      </c>
      <c r="Q90" s="78"/>
      <c r="R90" s="78"/>
      <c r="S90" s="58"/>
      <c r="T90" s="78"/>
      <c r="U90" s="58" t="s">
        <v>167</v>
      </c>
      <c r="V90" s="182"/>
    </row>
    <row r="91" spans="1:22" x14ac:dyDescent="0.3">
      <c r="A91" s="59" t="s">
        <v>108</v>
      </c>
      <c r="B91" s="53" t="s">
        <v>121</v>
      </c>
      <c r="C91" s="60" t="s">
        <v>122</v>
      </c>
      <c r="D91" s="55"/>
      <c r="E91" s="56"/>
      <c r="F91" s="57"/>
      <c r="G91" s="58">
        <v>2</v>
      </c>
      <c r="H91" s="78"/>
      <c r="I91" s="78"/>
      <c r="J91" s="58">
        <v>1</v>
      </c>
      <c r="K91" s="78"/>
      <c r="L91" s="78"/>
      <c r="M91" s="58"/>
      <c r="N91" s="78"/>
      <c r="O91" s="78"/>
      <c r="P91" s="58"/>
      <c r="Q91" s="78"/>
      <c r="R91" s="78"/>
      <c r="S91" s="58">
        <v>2</v>
      </c>
      <c r="T91" s="78"/>
      <c r="U91" s="58" t="s">
        <v>167</v>
      </c>
      <c r="V91" s="182"/>
    </row>
    <row r="92" spans="1:22" x14ac:dyDescent="0.3">
      <c r="A92" s="59" t="s">
        <v>108</v>
      </c>
      <c r="B92" s="53" t="s">
        <v>121</v>
      </c>
      <c r="C92" s="60" t="s">
        <v>123</v>
      </c>
      <c r="D92" s="55"/>
      <c r="E92" s="56"/>
      <c r="F92" s="57"/>
      <c r="G92" s="58"/>
      <c r="H92" s="78"/>
      <c r="I92" s="78"/>
      <c r="J92" s="58">
        <v>1</v>
      </c>
      <c r="K92" s="78"/>
      <c r="L92" s="78"/>
      <c r="M92" s="58"/>
      <c r="N92" s="78"/>
      <c r="O92" s="78"/>
      <c r="P92" s="58">
        <v>2</v>
      </c>
      <c r="Q92" s="78"/>
      <c r="R92" s="78"/>
      <c r="S92" s="58">
        <v>1</v>
      </c>
      <c r="T92" s="78"/>
      <c r="U92" s="58" t="s">
        <v>167</v>
      </c>
      <c r="V92" s="182"/>
    </row>
    <row r="93" spans="1:22" x14ac:dyDescent="0.3">
      <c r="A93" s="59" t="s">
        <v>108</v>
      </c>
      <c r="B93" s="53" t="s">
        <v>121</v>
      </c>
      <c r="C93" s="60" t="s">
        <v>124</v>
      </c>
      <c r="D93" s="55"/>
      <c r="E93" s="56"/>
      <c r="F93" s="57"/>
      <c r="G93" s="58">
        <v>1</v>
      </c>
      <c r="H93" s="78"/>
      <c r="I93" s="78"/>
      <c r="J93" s="58">
        <v>1</v>
      </c>
      <c r="K93" s="78"/>
      <c r="L93" s="78"/>
      <c r="M93" s="58"/>
      <c r="N93" s="78"/>
      <c r="O93" s="78"/>
      <c r="P93" s="58"/>
      <c r="Q93" s="78"/>
      <c r="R93" s="78"/>
      <c r="S93" s="58"/>
      <c r="T93" s="78"/>
      <c r="U93" s="58" t="s">
        <v>165</v>
      </c>
      <c r="V93" s="182"/>
    </row>
    <row r="94" spans="1:22" x14ac:dyDescent="0.3">
      <c r="A94" s="59" t="s">
        <v>108</v>
      </c>
      <c r="B94" s="53" t="s">
        <v>121</v>
      </c>
      <c r="C94" s="60" t="s">
        <v>125</v>
      </c>
      <c r="D94" s="55"/>
      <c r="E94" s="56"/>
      <c r="F94" s="57"/>
      <c r="G94" s="58">
        <v>2</v>
      </c>
      <c r="H94" s="78"/>
      <c r="I94" s="78"/>
      <c r="J94" s="58">
        <v>1</v>
      </c>
      <c r="K94" s="78"/>
      <c r="L94" s="78"/>
      <c r="M94" s="58"/>
      <c r="N94" s="78"/>
      <c r="O94" s="78"/>
      <c r="P94" s="58">
        <v>1</v>
      </c>
      <c r="Q94" s="78"/>
      <c r="R94" s="78"/>
      <c r="S94" s="58">
        <v>1</v>
      </c>
      <c r="T94" s="78"/>
      <c r="U94" s="58" t="s">
        <v>164</v>
      </c>
      <c r="V94" s="182"/>
    </row>
    <row r="95" spans="1:22" x14ac:dyDescent="0.3">
      <c r="A95" s="59" t="s">
        <v>108</v>
      </c>
      <c r="B95" s="53" t="s">
        <v>126</v>
      </c>
      <c r="C95" s="60" t="s">
        <v>127</v>
      </c>
      <c r="D95" s="55"/>
      <c r="E95" s="56"/>
      <c r="F95" s="57"/>
      <c r="G95" s="58"/>
      <c r="H95" s="78"/>
      <c r="I95" s="78"/>
      <c r="J95" s="58"/>
      <c r="K95" s="78"/>
      <c r="L95" s="78"/>
      <c r="M95" s="58">
        <v>1</v>
      </c>
      <c r="N95" s="78"/>
      <c r="O95" s="78"/>
      <c r="P95" s="58"/>
      <c r="Q95" s="78"/>
      <c r="R95" s="78"/>
      <c r="S95" s="58"/>
      <c r="T95" s="78"/>
      <c r="U95" s="58" t="s">
        <v>165</v>
      </c>
      <c r="V95" s="182"/>
    </row>
    <row r="96" spans="1:22" x14ac:dyDescent="0.3">
      <c r="A96" s="59" t="s">
        <v>108</v>
      </c>
      <c r="B96" s="53" t="s">
        <v>126</v>
      </c>
      <c r="C96" s="60" t="s">
        <v>132</v>
      </c>
      <c r="D96" s="55"/>
      <c r="E96" s="62"/>
      <c r="F96" s="57"/>
      <c r="G96" s="58"/>
      <c r="H96" s="78"/>
      <c r="I96" s="78"/>
      <c r="J96" s="58">
        <v>1</v>
      </c>
      <c r="K96" s="78"/>
      <c r="L96" s="78"/>
      <c r="M96" s="58">
        <v>1</v>
      </c>
      <c r="N96" s="78"/>
      <c r="O96" s="78"/>
      <c r="P96" s="58">
        <v>1</v>
      </c>
      <c r="Q96" s="78"/>
      <c r="R96" s="78"/>
      <c r="S96" s="58"/>
      <c r="T96" s="78"/>
      <c r="U96" s="58" t="s">
        <v>167</v>
      </c>
      <c r="V96" s="182"/>
    </row>
    <row r="97" spans="1:22" x14ac:dyDescent="0.3">
      <c r="A97" s="59" t="s">
        <v>108</v>
      </c>
      <c r="B97" s="53" t="s">
        <v>126</v>
      </c>
      <c r="C97" s="60" t="s">
        <v>133</v>
      </c>
      <c r="D97" s="55"/>
      <c r="E97" s="62"/>
      <c r="F97" s="57"/>
      <c r="G97" s="58"/>
      <c r="H97" s="78"/>
      <c r="I97" s="78"/>
      <c r="J97" s="58">
        <v>1</v>
      </c>
      <c r="K97" s="78"/>
      <c r="L97" s="78"/>
      <c r="M97" s="58"/>
      <c r="N97" s="78"/>
      <c r="O97" s="78"/>
      <c r="P97" s="58"/>
      <c r="Q97" s="78"/>
      <c r="R97" s="78"/>
      <c r="S97" s="58"/>
      <c r="T97" s="78"/>
      <c r="U97" s="58" t="s">
        <v>166</v>
      </c>
      <c r="V97" s="182"/>
    </row>
    <row r="98" spans="1:22" x14ac:dyDescent="0.3">
      <c r="A98" s="59" t="s">
        <v>108</v>
      </c>
      <c r="B98" s="53" t="s">
        <v>126</v>
      </c>
      <c r="C98" s="60" t="s">
        <v>134</v>
      </c>
      <c r="D98" s="55"/>
      <c r="E98" s="62"/>
      <c r="F98" s="57"/>
      <c r="G98" s="58"/>
      <c r="H98" s="78"/>
      <c r="I98" s="78"/>
      <c r="J98" s="58">
        <v>1</v>
      </c>
      <c r="K98" s="78"/>
      <c r="L98" s="78"/>
      <c r="M98" s="58"/>
      <c r="N98" s="78"/>
      <c r="O98" s="78"/>
      <c r="P98" s="58">
        <v>3</v>
      </c>
      <c r="Q98" s="78"/>
      <c r="R98" s="78"/>
      <c r="S98" s="58"/>
      <c r="T98" s="78"/>
      <c r="U98" s="58" t="s">
        <v>160</v>
      </c>
      <c r="V98" s="182"/>
    </row>
    <row r="99" spans="1:22" x14ac:dyDescent="0.3">
      <c r="A99" s="59" t="s">
        <v>108</v>
      </c>
      <c r="B99" s="53" t="s">
        <v>126</v>
      </c>
      <c r="C99" s="60" t="s">
        <v>135</v>
      </c>
      <c r="D99" s="55"/>
      <c r="E99" s="56"/>
      <c r="F99" s="57"/>
      <c r="G99" s="58">
        <v>2</v>
      </c>
      <c r="H99" s="78"/>
      <c r="I99" s="78"/>
      <c r="J99" s="58">
        <v>1</v>
      </c>
      <c r="K99" s="78"/>
      <c r="L99" s="78"/>
      <c r="M99" s="58">
        <v>3</v>
      </c>
      <c r="N99" s="78"/>
      <c r="O99" s="78"/>
      <c r="P99" s="58">
        <v>6</v>
      </c>
      <c r="Q99" s="78"/>
      <c r="R99" s="78"/>
      <c r="S99" s="58">
        <v>2</v>
      </c>
      <c r="T99" s="78"/>
      <c r="U99" s="58" t="s">
        <v>169</v>
      </c>
      <c r="V99" s="182"/>
    </row>
    <row r="100" spans="1:22" x14ac:dyDescent="0.3">
      <c r="A100" s="59" t="s">
        <v>108</v>
      </c>
      <c r="B100" s="53" t="s">
        <v>126</v>
      </c>
      <c r="C100" s="60" t="s">
        <v>136</v>
      </c>
      <c r="D100" s="55"/>
      <c r="E100" s="56"/>
      <c r="F100" s="57"/>
      <c r="G100" s="58"/>
      <c r="H100" s="78"/>
      <c r="I100" s="78"/>
      <c r="J100" s="58"/>
      <c r="K100" s="78"/>
      <c r="L100" s="78"/>
      <c r="M100" s="58">
        <v>17</v>
      </c>
      <c r="N100" s="78"/>
      <c r="O100" s="78"/>
      <c r="P100" s="58">
        <v>1</v>
      </c>
      <c r="Q100" s="78"/>
      <c r="R100" s="78"/>
      <c r="S100" s="58"/>
      <c r="T100" s="78"/>
      <c r="U100" s="58" t="s">
        <v>166</v>
      </c>
      <c r="V100" s="182"/>
    </row>
    <row r="101" spans="1:22" x14ac:dyDescent="0.3">
      <c r="A101" s="59" t="s">
        <v>108</v>
      </c>
      <c r="B101" s="53" t="s">
        <v>126</v>
      </c>
      <c r="C101" s="60" t="s">
        <v>137</v>
      </c>
      <c r="D101" s="55"/>
      <c r="E101" s="56"/>
      <c r="F101" s="57"/>
      <c r="G101" s="58"/>
      <c r="H101" s="78"/>
      <c r="I101" s="78"/>
      <c r="J101" s="58"/>
      <c r="K101" s="78"/>
      <c r="L101" s="78"/>
      <c r="M101" s="58">
        <v>1</v>
      </c>
      <c r="N101" s="78"/>
      <c r="O101" s="78"/>
      <c r="P101" s="58"/>
      <c r="Q101" s="78"/>
      <c r="R101" s="78"/>
      <c r="S101" s="58"/>
      <c r="T101" s="78"/>
      <c r="U101" s="58" t="s">
        <v>164</v>
      </c>
      <c r="V101" s="182"/>
    </row>
    <row r="102" spans="1:22" x14ac:dyDescent="0.3">
      <c r="A102" s="59" t="s">
        <v>108</v>
      </c>
      <c r="B102" s="53" t="s">
        <v>138</v>
      </c>
      <c r="C102" s="60" t="s">
        <v>139</v>
      </c>
      <c r="D102" s="55"/>
      <c r="E102" s="56"/>
      <c r="F102" s="57"/>
      <c r="G102" s="58"/>
      <c r="H102" s="78"/>
      <c r="I102" s="78"/>
      <c r="J102" s="58"/>
      <c r="K102" s="78"/>
      <c r="L102" s="78"/>
      <c r="M102" s="58"/>
      <c r="N102" s="78"/>
      <c r="O102" s="78"/>
      <c r="P102" s="58">
        <v>1</v>
      </c>
      <c r="Q102" s="78"/>
      <c r="R102" s="78"/>
      <c r="S102" s="58"/>
      <c r="T102" s="78"/>
      <c r="U102" s="58" t="s">
        <v>164</v>
      </c>
      <c r="V102" s="182"/>
    </row>
    <row r="103" spans="1:22" x14ac:dyDescent="0.3">
      <c r="A103" s="59" t="s">
        <v>108</v>
      </c>
      <c r="B103" s="53" t="s">
        <v>138</v>
      </c>
      <c r="C103" s="60" t="s">
        <v>141</v>
      </c>
      <c r="D103" s="55"/>
      <c r="E103" s="56"/>
      <c r="F103" s="57"/>
      <c r="G103" s="58"/>
      <c r="H103" s="78"/>
      <c r="I103" s="78"/>
      <c r="J103" s="58"/>
      <c r="K103" s="78"/>
      <c r="L103" s="78"/>
      <c r="M103" s="58"/>
      <c r="N103" s="78"/>
      <c r="O103" s="78"/>
      <c r="P103" s="58">
        <v>2</v>
      </c>
      <c r="Q103" s="78"/>
      <c r="R103" s="78"/>
      <c r="S103" s="58"/>
      <c r="T103" s="78"/>
      <c r="U103" s="58" t="s">
        <v>161</v>
      </c>
      <c r="V103" s="182"/>
    </row>
    <row r="104" spans="1:22" x14ac:dyDescent="0.3">
      <c r="A104" s="59" t="s">
        <v>108</v>
      </c>
      <c r="B104" s="53" t="s">
        <v>142</v>
      </c>
      <c r="C104" s="60" t="s">
        <v>144</v>
      </c>
      <c r="D104" s="55"/>
      <c r="E104" s="56"/>
      <c r="F104" s="57"/>
      <c r="G104" s="58">
        <v>3</v>
      </c>
      <c r="H104" s="78"/>
      <c r="I104" s="78"/>
      <c r="J104" s="58">
        <v>1</v>
      </c>
      <c r="K104" s="78"/>
      <c r="L104" s="78"/>
      <c r="M104" s="58">
        <v>1</v>
      </c>
      <c r="N104" s="78"/>
      <c r="O104" s="78"/>
      <c r="P104" s="58">
        <v>1</v>
      </c>
      <c r="Q104" s="78"/>
      <c r="R104" s="78"/>
      <c r="S104" s="58">
        <v>1</v>
      </c>
      <c r="T104" s="78"/>
      <c r="U104" s="58" t="s">
        <v>159</v>
      </c>
      <c r="V104" s="182"/>
    </row>
    <row r="105" spans="1:22" x14ac:dyDescent="0.3">
      <c r="A105" s="59" t="s">
        <v>108</v>
      </c>
      <c r="B105" s="53" t="s">
        <v>142</v>
      </c>
      <c r="C105" s="60" t="s">
        <v>145</v>
      </c>
      <c r="D105" s="55"/>
      <c r="E105" s="56"/>
      <c r="F105" s="57"/>
      <c r="G105" s="58">
        <v>2</v>
      </c>
      <c r="H105" s="78"/>
      <c r="I105" s="78"/>
      <c r="J105" s="58">
        <v>2</v>
      </c>
      <c r="K105" s="78"/>
      <c r="L105" s="78"/>
      <c r="M105" s="58">
        <v>2</v>
      </c>
      <c r="N105" s="78"/>
      <c r="O105" s="78"/>
      <c r="P105" s="58">
        <v>1</v>
      </c>
      <c r="Q105" s="78"/>
      <c r="R105" s="78"/>
      <c r="S105" s="58">
        <v>1</v>
      </c>
      <c r="T105" s="78"/>
      <c r="U105" s="58" t="s">
        <v>159</v>
      </c>
      <c r="V105" s="182"/>
    </row>
    <row r="106" spans="1:22" x14ac:dyDescent="0.3">
      <c r="A106" s="59" t="s">
        <v>108</v>
      </c>
      <c r="B106" s="53" t="s">
        <v>146</v>
      </c>
      <c r="C106" s="60" t="s">
        <v>147</v>
      </c>
      <c r="D106" s="55"/>
      <c r="E106" s="56"/>
      <c r="F106" s="57"/>
      <c r="G106" s="58"/>
      <c r="H106" s="78"/>
      <c r="I106" s="78"/>
      <c r="J106" s="58">
        <v>2</v>
      </c>
      <c r="K106" s="78"/>
      <c r="L106" s="78"/>
      <c r="M106" s="58">
        <v>1</v>
      </c>
      <c r="N106" s="78"/>
      <c r="O106" s="78"/>
      <c r="P106" s="58">
        <v>2</v>
      </c>
      <c r="Q106" s="78"/>
      <c r="R106" s="78"/>
      <c r="S106" s="58"/>
      <c r="T106" s="78"/>
      <c r="U106" s="58" t="s">
        <v>164</v>
      </c>
      <c r="V106" s="182"/>
    </row>
    <row r="107" spans="1:22" x14ac:dyDescent="0.3">
      <c r="A107" s="59" t="s">
        <v>108</v>
      </c>
      <c r="B107" s="53" t="s">
        <v>148</v>
      </c>
      <c r="C107" s="60" t="s">
        <v>149</v>
      </c>
      <c r="D107" s="55"/>
      <c r="E107" s="56"/>
      <c r="F107" s="57"/>
      <c r="G107" s="58"/>
      <c r="H107" s="78"/>
      <c r="I107" s="78"/>
      <c r="J107" s="58"/>
      <c r="K107" s="78"/>
      <c r="L107" s="78"/>
      <c r="M107" s="58">
        <v>1</v>
      </c>
      <c r="N107" s="78"/>
      <c r="O107" s="78"/>
      <c r="P107" s="58"/>
      <c r="Q107" s="78"/>
      <c r="R107" s="78"/>
      <c r="S107" s="58"/>
      <c r="T107" s="78"/>
      <c r="U107" s="58" t="s">
        <v>165</v>
      </c>
      <c r="V107" s="182"/>
    </row>
    <row r="108" spans="1:22" x14ac:dyDescent="0.3">
      <c r="A108" s="59" t="s">
        <v>108</v>
      </c>
      <c r="B108" s="53" t="s">
        <v>148</v>
      </c>
      <c r="C108" s="60" t="s">
        <v>150</v>
      </c>
      <c r="D108" s="55"/>
      <c r="E108" s="56"/>
      <c r="F108" s="57"/>
      <c r="G108" s="58"/>
      <c r="H108" s="78"/>
      <c r="I108" s="78"/>
      <c r="J108" s="58"/>
      <c r="K108" s="78"/>
      <c r="L108" s="78"/>
      <c r="M108" s="80"/>
      <c r="N108" s="78"/>
      <c r="O108" s="78"/>
      <c r="P108" s="58">
        <v>3</v>
      </c>
      <c r="Q108" s="78"/>
      <c r="R108" s="78"/>
      <c r="S108" s="58">
        <v>5</v>
      </c>
      <c r="T108" s="78"/>
      <c r="U108" s="58" t="s">
        <v>160</v>
      </c>
      <c r="V108" s="182"/>
    </row>
    <row r="109" spans="1:22" x14ac:dyDescent="0.3">
      <c r="A109" s="59" t="s">
        <v>108</v>
      </c>
      <c r="B109" s="53" t="s">
        <v>151</v>
      </c>
      <c r="C109" s="60" t="s">
        <v>152</v>
      </c>
      <c r="D109" s="55"/>
      <c r="E109" s="56"/>
      <c r="F109" s="57"/>
      <c r="G109" s="58">
        <v>4</v>
      </c>
      <c r="H109" s="78"/>
      <c r="I109" s="78"/>
      <c r="J109" s="58">
        <v>3</v>
      </c>
      <c r="K109" s="78"/>
      <c r="L109" s="78"/>
      <c r="M109" s="58">
        <v>4</v>
      </c>
      <c r="N109" s="78"/>
      <c r="O109" s="78"/>
      <c r="P109" s="58">
        <v>8</v>
      </c>
      <c r="Q109" s="78"/>
      <c r="R109" s="78"/>
      <c r="S109" s="58">
        <v>3</v>
      </c>
      <c r="T109" s="78"/>
      <c r="U109" s="58" t="s">
        <v>171</v>
      </c>
      <c r="V109" s="182"/>
    </row>
    <row r="110" spans="1:22" x14ac:dyDescent="0.3">
      <c r="A110" s="59" t="s">
        <v>108</v>
      </c>
      <c r="B110" s="53" t="s">
        <v>151</v>
      </c>
      <c r="C110" s="60" t="s">
        <v>153</v>
      </c>
      <c r="D110" s="55"/>
      <c r="E110" s="62"/>
      <c r="F110" s="57"/>
      <c r="G110" s="58">
        <v>4</v>
      </c>
      <c r="H110" s="78"/>
      <c r="I110" s="78"/>
      <c r="J110" s="58"/>
      <c r="K110" s="78"/>
      <c r="L110" s="78"/>
      <c r="M110" s="58">
        <v>13</v>
      </c>
      <c r="N110" s="78"/>
      <c r="O110" s="78"/>
      <c r="P110" s="58">
        <v>6</v>
      </c>
      <c r="Q110" s="78"/>
      <c r="R110" s="78"/>
      <c r="S110" s="58"/>
      <c r="T110" s="78"/>
      <c r="U110" s="58" t="s">
        <v>168</v>
      </c>
      <c r="V110" s="182"/>
    </row>
    <row r="111" spans="1:22" x14ac:dyDescent="0.3">
      <c r="A111" s="59" t="s">
        <v>108</v>
      </c>
      <c r="B111" s="53" t="s">
        <v>151</v>
      </c>
      <c r="C111" s="60" t="s">
        <v>154</v>
      </c>
      <c r="D111" s="55"/>
      <c r="E111" s="56"/>
      <c r="F111" s="57"/>
      <c r="G111" s="58"/>
      <c r="H111" s="78"/>
      <c r="I111" s="78"/>
      <c r="J111" s="58"/>
      <c r="K111" s="78"/>
      <c r="L111" s="78"/>
      <c r="M111" s="58">
        <v>2</v>
      </c>
      <c r="N111" s="78"/>
      <c r="O111" s="78"/>
      <c r="P111" s="58"/>
      <c r="Q111" s="78"/>
      <c r="R111" s="78"/>
      <c r="S111" s="78"/>
      <c r="T111" s="78"/>
      <c r="U111" s="58" t="s">
        <v>165</v>
      </c>
      <c r="V111" s="182"/>
    </row>
    <row r="112" spans="1:22" x14ac:dyDescent="0.3">
      <c r="A112" s="59" t="s">
        <v>108</v>
      </c>
      <c r="B112" s="53" t="s">
        <v>151</v>
      </c>
      <c r="C112" s="60" t="s">
        <v>155</v>
      </c>
      <c r="D112" s="55"/>
      <c r="E112" s="56"/>
      <c r="F112" s="57"/>
      <c r="G112" s="58"/>
      <c r="H112" s="78"/>
      <c r="I112" s="78"/>
      <c r="J112" s="58"/>
      <c r="K112" s="78"/>
      <c r="L112" s="78"/>
      <c r="M112" s="78"/>
      <c r="N112" s="78"/>
      <c r="O112" s="78"/>
      <c r="P112" s="58">
        <v>1</v>
      </c>
      <c r="Q112" s="78"/>
      <c r="R112" s="78"/>
      <c r="S112" s="78"/>
      <c r="T112" s="57"/>
      <c r="U112" s="58" t="s">
        <v>165</v>
      </c>
      <c r="V112" s="182"/>
    </row>
    <row r="113" spans="1:22" x14ac:dyDescent="0.3">
      <c r="A113" s="59" t="s">
        <v>108</v>
      </c>
      <c r="B113" s="83" t="s">
        <v>156</v>
      </c>
      <c r="C113" s="84" t="s">
        <v>158</v>
      </c>
      <c r="D113" s="55"/>
      <c r="E113" s="56"/>
      <c r="F113" s="57"/>
      <c r="G113" s="58">
        <v>1</v>
      </c>
      <c r="H113" s="78"/>
      <c r="I113" s="78"/>
      <c r="J113" s="58"/>
      <c r="K113" s="78"/>
      <c r="L113" s="78"/>
      <c r="M113" s="78"/>
      <c r="N113" s="78"/>
      <c r="O113" s="78"/>
      <c r="P113" s="78"/>
      <c r="Q113" s="78"/>
      <c r="R113" s="78"/>
      <c r="S113" s="78"/>
      <c r="T113" s="57"/>
      <c r="U113" s="82" t="s">
        <v>164</v>
      </c>
      <c r="V113" s="182"/>
    </row>
    <row r="114" spans="1:22" x14ac:dyDescent="0.3">
      <c r="A114" s="85" t="s">
        <v>41</v>
      </c>
      <c r="B114" s="86" t="s">
        <v>42</v>
      </c>
      <c r="C114" s="87" t="s">
        <v>43</v>
      </c>
      <c r="D114" s="88"/>
      <c r="E114" s="89"/>
      <c r="F114" s="90"/>
      <c r="G114" s="91"/>
      <c r="H114" s="92">
        <v>1</v>
      </c>
      <c r="I114" s="91"/>
      <c r="J114" s="91"/>
      <c r="K114" s="92"/>
      <c r="L114" s="91"/>
      <c r="M114" s="91"/>
      <c r="N114" s="92"/>
      <c r="O114" s="91"/>
      <c r="P114" s="91"/>
      <c r="Q114" s="92">
        <v>1</v>
      </c>
      <c r="R114" s="91"/>
      <c r="S114" s="91"/>
      <c r="T114" s="93"/>
      <c r="U114" s="93" t="s">
        <v>159</v>
      </c>
      <c r="V114" s="182"/>
    </row>
    <row r="115" spans="1:22" x14ac:dyDescent="0.3">
      <c r="A115" s="86" t="s">
        <v>44</v>
      </c>
      <c r="B115" s="86" t="s">
        <v>45</v>
      </c>
      <c r="C115" s="87" t="s">
        <v>46</v>
      </c>
      <c r="D115" s="88"/>
      <c r="E115" s="94"/>
      <c r="F115" s="90"/>
      <c r="G115" s="91"/>
      <c r="H115" s="92">
        <v>2</v>
      </c>
      <c r="I115" s="91"/>
      <c r="J115" s="91"/>
      <c r="K115" s="92"/>
      <c r="L115" s="91"/>
      <c r="M115" s="91"/>
      <c r="N115" s="92"/>
      <c r="O115" s="91"/>
      <c r="P115" s="91"/>
      <c r="Q115" s="92">
        <v>2</v>
      </c>
      <c r="R115" s="91"/>
      <c r="S115" s="91"/>
      <c r="T115" s="93">
        <v>2</v>
      </c>
      <c r="U115" s="92" t="s">
        <v>160</v>
      </c>
      <c r="V115" s="182"/>
    </row>
    <row r="116" spans="1:22" x14ac:dyDescent="0.3">
      <c r="A116" s="85" t="s">
        <v>50</v>
      </c>
      <c r="B116" s="86" t="s">
        <v>51</v>
      </c>
      <c r="C116" s="95" t="s">
        <v>52</v>
      </c>
      <c r="D116" s="88"/>
      <c r="E116" s="89"/>
      <c r="F116" s="90"/>
      <c r="G116" s="91"/>
      <c r="H116" s="92"/>
      <c r="I116" s="91"/>
      <c r="J116" s="91"/>
      <c r="K116" s="92">
        <v>2</v>
      </c>
      <c r="L116" s="91"/>
      <c r="M116" s="91"/>
      <c r="N116" s="92">
        <v>1</v>
      </c>
      <c r="O116" s="91"/>
      <c r="P116" s="91"/>
      <c r="Q116" s="92">
        <v>1</v>
      </c>
      <c r="R116" s="91"/>
      <c r="S116" s="91"/>
      <c r="T116" s="93">
        <v>3</v>
      </c>
      <c r="U116" s="92" t="s">
        <v>161</v>
      </c>
      <c r="V116" s="182"/>
    </row>
    <row r="117" spans="1:22" x14ac:dyDescent="0.3">
      <c r="A117" s="85" t="s">
        <v>50</v>
      </c>
      <c r="B117" s="86" t="s">
        <v>51</v>
      </c>
      <c r="C117" s="95" t="s">
        <v>53</v>
      </c>
      <c r="D117" s="88"/>
      <c r="E117" s="89"/>
      <c r="F117" s="90"/>
      <c r="G117" s="91"/>
      <c r="H117" s="92"/>
      <c r="I117" s="91"/>
      <c r="J117" s="91"/>
      <c r="K117" s="92">
        <v>1</v>
      </c>
      <c r="L117" s="91"/>
      <c r="M117" s="91"/>
      <c r="N117" s="92"/>
      <c r="O117" s="91"/>
      <c r="P117" s="91"/>
      <c r="Q117" s="92"/>
      <c r="R117" s="91"/>
      <c r="S117" s="91"/>
      <c r="T117" s="92"/>
      <c r="U117" s="92" t="s">
        <v>161</v>
      </c>
      <c r="V117" s="182"/>
    </row>
    <row r="118" spans="1:22" x14ac:dyDescent="0.3">
      <c r="A118" s="85" t="s">
        <v>50</v>
      </c>
      <c r="B118" s="86" t="s">
        <v>51</v>
      </c>
      <c r="C118" s="95" t="s">
        <v>54</v>
      </c>
      <c r="D118" s="88"/>
      <c r="E118" s="89"/>
      <c r="F118" s="90"/>
      <c r="G118" s="91"/>
      <c r="H118" s="92">
        <v>3</v>
      </c>
      <c r="I118" s="91"/>
      <c r="J118" s="91"/>
      <c r="K118" s="92">
        <v>15</v>
      </c>
      <c r="L118" s="91"/>
      <c r="M118" s="91"/>
      <c r="N118" s="92">
        <v>37</v>
      </c>
      <c r="O118" s="91"/>
      <c r="P118" s="91"/>
      <c r="Q118" s="92">
        <v>6</v>
      </c>
      <c r="R118" s="91"/>
      <c r="S118" s="91"/>
      <c r="T118" s="92">
        <v>26</v>
      </c>
      <c r="U118" s="92" t="s">
        <v>161</v>
      </c>
      <c r="V118" s="182"/>
    </row>
    <row r="119" spans="1:22" x14ac:dyDescent="0.3">
      <c r="A119" s="85" t="s">
        <v>55</v>
      </c>
      <c r="B119" s="86" t="s">
        <v>56</v>
      </c>
      <c r="C119" s="95" t="s">
        <v>58</v>
      </c>
      <c r="D119" s="88"/>
      <c r="E119" s="89"/>
      <c r="F119" s="90"/>
      <c r="G119" s="91"/>
      <c r="H119" s="92"/>
      <c r="I119" s="91"/>
      <c r="J119" s="91"/>
      <c r="K119" s="92"/>
      <c r="L119" s="91"/>
      <c r="M119" s="91"/>
      <c r="N119" s="92"/>
      <c r="O119" s="91"/>
      <c r="P119" s="91"/>
      <c r="Q119" s="92">
        <v>1</v>
      </c>
      <c r="R119" s="91"/>
      <c r="S119" s="91"/>
      <c r="T119" s="92">
        <v>1</v>
      </c>
      <c r="U119" s="92" t="s">
        <v>164</v>
      </c>
      <c r="V119" s="182"/>
    </row>
    <row r="120" spans="1:22" x14ac:dyDescent="0.3">
      <c r="A120" s="85" t="s">
        <v>55</v>
      </c>
      <c r="B120" s="86" t="s">
        <v>56</v>
      </c>
      <c r="C120" s="95" t="s">
        <v>60</v>
      </c>
      <c r="D120" s="88"/>
      <c r="E120" s="94"/>
      <c r="F120" s="90"/>
      <c r="G120" s="91"/>
      <c r="H120" s="92"/>
      <c r="I120" s="91"/>
      <c r="J120" s="91"/>
      <c r="K120" s="92">
        <v>1</v>
      </c>
      <c r="L120" s="91"/>
      <c r="M120" s="91"/>
      <c r="N120" s="92"/>
      <c r="O120" s="91"/>
      <c r="P120" s="91"/>
      <c r="Q120" s="92"/>
      <c r="R120" s="91"/>
      <c r="S120" s="91"/>
      <c r="T120" s="92"/>
      <c r="U120" s="92" t="s">
        <v>161</v>
      </c>
      <c r="V120" s="182"/>
    </row>
    <row r="121" spans="1:22" x14ac:dyDescent="0.3">
      <c r="A121" s="85" t="s">
        <v>61</v>
      </c>
      <c r="B121" s="86" t="s">
        <v>62</v>
      </c>
      <c r="C121" s="95" t="s">
        <v>63</v>
      </c>
      <c r="D121" s="88"/>
      <c r="E121" s="94"/>
      <c r="F121" s="90"/>
      <c r="G121" s="91"/>
      <c r="H121" s="92"/>
      <c r="I121" s="91"/>
      <c r="J121" s="91"/>
      <c r="K121" s="92">
        <v>1</v>
      </c>
      <c r="L121" s="91"/>
      <c r="M121" s="91"/>
      <c r="N121" s="92"/>
      <c r="O121" s="91"/>
      <c r="P121" s="91"/>
      <c r="Q121" s="92"/>
      <c r="R121" s="91"/>
      <c r="S121" s="91"/>
      <c r="T121" s="92"/>
      <c r="U121" s="92" t="s">
        <v>165</v>
      </c>
      <c r="V121" s="182"/>
    </row>
    <row r="122" spans="1:22" x14ac:dyDescent="0.3">
      <c r="A122" s="85" t="s">
        <v>61</v>
      </c>
      <c r="B122" s="86" t="s">
        <v>62</v>
      </c>
      <c r="C122" s="95" t="s">
        <v>64</v>
      </c>
      <c r="D122" s="88"/>
      <c r="E122" s="94"/>
      <c r="F122" s="90"/>
      <c r="G122" s="91"/>
      <c r="H122" s="92"/>
      <c r="I122" s="91"/>
      <c r="J122" s="91"/>
      <c r="K122" s="92">
        <v>1</v>
      </c>
      <c r="L122" s="91"/>
      <c r="M122" s="91"/>
      <c r="N122" s="92"/>
      <c r="O122" s="91"/>
      <c r="P122" s="91"/>
      <c r="Q122" s="92"/>
      <c r="R122" s="91"/>
      <c r="S122" s="91"/>
      <c r="T122" s="92"/>
      <c r="U122" s="92" t="s">
        <v>159</v>
      </c>
      <c r="V122" s="182"/>
    </row>
    <row r="123" spans="1:22" x14ac:dyDescent="0.3">
      <c r="A123" s="85" t="s">
        <v>65</v>
      </c>
      <c r="B123" s="86" t="s">
        <v>66</v>
      </c>
      <c r="C123" s="95" t="s">
        <v>68</v>
      </c>
      <c r="D123" s="88"/>
      <c r="E123" s="89"/>
      <c r="F123" s="90"/>
      <c r="G123" s="91"/>
      <c r="H123" s="92">
        <v>1</v>
      </c>
      <c r="I123" s="91"/>
      <c r="J123" s="91"/>
      <c r="K123" s="92">
        <v>2</v>
      </c>
      <c r="L123" s="91"/>
      <c r="M123" s="91"/>
      <c r="N123" s="92">
        <v>1</v>
      </c>
      <c r="O123" s="91"/>
      <c r="P123" s="91"/>
      <c r="Q123" s="92">
        <v>1</v>
      </c>
      <c r="R123" s="91"/>
      <c r="S123" s="91"/>
      <c r="T123" s="92"/>
      <c r="U123" s="92" t="s">
        <v>166</v>
      </c>
      <c r="V123" s="183"/>
    </row>
    <row r="124" spans="1:22" x14ac:dyDescent="0.3">
      <c r="A124" s="85" t="s">
        <v>65</v>
      </c>
      <c r="B124" s="86" t="s">
        <v>66</v>
      </c>
      <c r="C124" s="95" t="s">
        <v>69</v>
      </c>
      <c r="D124" s="88"/>
      <c r="E124" s="89"/>
      <c r="F124" s="90"/>
      <c r="G124" s="91"/>
      <c r="H124" s="92">
        <v>3</v>
      </c>
      <c r="I124" s="91"/>
      <c r="J124" s="91"/>
      <c r="K124" s="92"/>
      <c r="L124" s="91"/>
      <c r="M124" s="91"/>
      <c r="N124" s="92"/>
      <c r="O124" s="91"/>
      <c r="P124" s="91"/>
      <c r="Q124" s="92"/>
      <c r="R124" s="91"/>
      <c r="S124" s="91"/>
      <c r="T124" s="92"/>
      <c r="U124" s="92" t="s">
        <v>161</v>
      </c>
      <c r="V124" s="183"/>
    </row>
    <row r="125" spans="1:22" x14ac:dyDescent="0.3">
      <c r="A125" s="85" t="s">
        <v>70</v>
      </c>
      <c r="B125" s="86" t="s">
        <v>71</v>
      </c>
      <c r="C125" s="95" t="s">
        <v>72</v>
      </c>
      <c r="D125" s="88"/>
      <c r="E125" s="94"/>
      <c r="F125" s="90"/>
      <c r="G125" s="91"/>
      <c r="H125" s="92"/>
      <c r="I125" s="91"/>
      <c r="J125" s="91"/>
      <c r="K125" s="92">
        <v>1</v>
      </c>
      <c r="L125" s="91"/>
      <c r="M125" s="91"/>
      <c r="N125" s="92"/>
      <c r="O125" s="91"/>
      <c r="P125" s="91"/>
      <c r="Q125" s="92"/>
      <c r="R125" s="91"/>
      <c r="S125" s="91"/>
      <c r="T125" s="92"/>
      <c r="U125" s="92" t="s">
        <v>160</v>
      </c>
      <c r="V125" s="183"/>
    </row>
    <row r="126" spans="1:22" x14ac:dyDescent="0.3">
      <c r="A126" s="85" t="s">
        <v>74</v>
      </c>
      <c r="B126" s="86" t="s">
        <v>75</v>
      </c>
      <c r="C126" s="95" t="s">
        <v>76</v>
      </c>
      <c r="D126" s="88"/>
      <c r="E126" s="94"/>
      <c r="F126" s="90"/>
      <c r="G126" s="91"/>
      <c r="H126" s="92">
        <v>3</v>
      </c>
      <c r="I126" s="91"/>
      <c r="J126" s="91"/>
      <c r="K126" s="92"/>
      <c r="L126" s="91"/>
      <c r="M126" s="91"/>
      <c r="N126" s="92">
        <v>1</v>
      </c>
      <c r="O126" s="91"/>
      <c r="P126" s="91"/>
      <c r="Q126" s="92">
        <v>1</v>
      </c>
      <c r="R126" s="91"/>
      <c r="S126" s="91"/>
      <c r="T126" s="92">
        <v>1</v>
      </c>
      <c r="U126" s="92" t="s">
        <v>167</v>
      </c>
      <c r="V126" s="183"/>
    </row>
    <row r="127" spans="1:22" x14ac:dyDescent="0.3">
      <c r="A127" s="85" t="s">
        <v>79</v>
      </c>
      <c r="B127" s="86" t="s">
        <v>80</v>
      </c>
      <c r="C127" s="95" t="s">
        <v>81</v>
      </c>
      <c r="D127" s="88"/>
      <c r="E127" s="89"/>
      <c r="F127" s="90"/>
      <c r="G127" s="91"/>
      <c r="H127" s="92"/>
      <c r="I127" s="91"/>
      <c r="J127" s="91"/>
      <c r="K127" s="92">
        <v>1</v>
      </c>
      <c r="L127" s="91"/>
      <c r="M127" s="91"/>
      <c r="N127" s="92"/>
      <c r="O127" s="91"/>
      <c r="P127" s="91"/>
      <c r="Q127" s="92">
        <v>1</v>
      </c>
      <c r="R127" s="91"/>
      <c r="S127" s="91"/>
      <c r="T127" s="92">
        <v>1</v>
      </c>
      <c r="U127" s="92" t="s">
        <v>164</v>
      </c>
      <c r="V127" s="183"/>
    </row>
    <row r="128" spans="1:22" x14ac:dyDescent="0.3">
      <c r="A128" s="85" t="s">
        <v>82</v>
      </c>
      <c r="B128" s="86" t="s">
        <v>83</v>
      </c>
      <c r="C128" s="95" t="s">
        <v>84</v>
      </c>
      <c r="D128" s="88"/>
      <c r="E128" s="89"/>
      <c r="F128" s="90"/>
      <c r="G128" s="91"/>
      <c r="H128" s="92">
        <v>1</v>
      </c>
      <c r="I128" s="91"/>
      <c r="J128" s="91"/>
      <c r="K128" s="92">
        <v>4</v>
      </c>
      <c r="L128" s="91"/>
      <c r="M128" s="91"/>
      <c r="N128" s="92">
        <v>1</v>
      </c>
      <c r="O128" s="91"/>
      <c r="P128" s="91"/>
      <c r="Q128" s="92">
        <v>2</v>
      </c>
      <c r="R128" s="91"/>
      <c r="S128" s="91"/>
      <c r="T128" s="92">
        <v>1</v>
      </c>
      <c r="U128" s="92" t="s">
        <v>164</v>
      </c>
      <c r="V128" s="183"/>
    </row>
    <row r="129" spans="1:22" x14ac:dyDescent="0.3">
      <c r="A129" s="85" t="s">
        <v>82</v>
      </c>
      <c r="B129" s="86" t="s">
        <v>85</v>
      </c>
      <c r="C129" s="95" t="s">
        <v>86</v>
      </c>
      <c r="D129" s="88"/>
      <c r="E129" s="89"/>
      <c r="F129" s="90"/>
      <c r="G129" s="91"/>
      <c r="H129" s="92"/>
      <c r="I129" s="91"/>
      <c r="J129" s="91"/>
      <c r="K129" s="92"/>
      <c r="L129" s="91"/>
      <c r="M129" s="91"/>
      <c r="N129" s="92"/>
      <c r="O129" s="91"/>
      <c r="P129" s="91"/>
      <c r="Q129" s="92"/>
      <c r="R129" s="91"/>
      <c r="S129" s="91"/>
      <c r="T129" s="92"/>
      <c r="U129" s="92" t="s">
        <v>166</v>
      </c>
      <c r="V129" s="183"/>
    </row>
    <row r="130" spans="1:22" x14ac:dyDescent="0.3">
      <c r="A130" s="85" t="s">
        <v>82</v>
      </c>
      <c r="B130" s="86" t="s">
        <v>85</v>
      </c>
      <c r="C130" s="95" t="s">
        <v>87</v>
      </c>
      <c r="D130" s="88"/>
      <c r="E130" s="89"/>
      <c r="F130" s="90"/>
      <c r="G130" s="91"/>
      <c r="H130" s="92">
        <v>2</v>
      </c>
      <c r="I130" s="91"/>
      <c r="J130" s="91"/>
      <c r="K130" s="92">
        <v>2</v>
      </c>
      <c r="L130" s="91"/>
      <c r="M130" s="91"/>
      <c r="N130" s="92">
        <v>4</v>
      </c>
      <c r="O130" s="91"/>
      <c r="P130" s="91"/>
      <c r="Q130" s="92"/>
      <c r="R130" s="91"/>
      <c r="S130" s="91"/>
      <c r="T130" s="92">
        <v>2</v>
      </c>
      <c r="U130" s="92" t="s">
        <v>168</v>
      </c>
      <c r="V130" s="183"/>
    </row>
    <row r="131" spans="1:22" x14ac:dyDescent="0.3">
      <c r="A131" s="85" t="s">
        <v>88</v>
      </c>
      <c r="B131" s="86" t="s">
        <v>89</v>
      </c>
      <c r="C131" s="95" t="s">
        <v>90</v>
      </c>
      <c r="D131" s="88"/>
      <c r="E131" s="89"/>
      <c r="F131" s="90"/>
      <c r="G131" s="91"/>
      <c r="H131" s="92">
        <v>1</v>
      </c>
      <c r="I131" s="91"/>
      <c r="J131" s="91"/>
      <c r="K131" s="92">
        <v>2</v>
      </c>
      <c r="L131" s="91"/>
      <c r="M131" s="91"/>
      <c r="N131" s="92">
        <v>1</v>
      </c>
      <c r="O131" s="91"/>
      <c r="P131" s="91"/>
      <c r="Q131" s="92">
        <v>2</v>
      </c>
      <c r="R131" s="91"/>
      <c r="S131" s="91"/>
      <c r="T131" s="92">
        <v>1</v>
      </c>
      <c r="U131" s="92" t="s">
        <v>167</v>
      </c>
      <c r="V131" s="183"/>
    </row>
    <row r="132" spans="1:22" x14ac:dyDescent="0.3">
      <c r="A132" s="85" t="s">
        <v>88</v>
      </c>
      <c r="B132" s="86" t="s">
        <v>93</v>
      </c>
      <c r="C132" s="95" t="s">
        <v>94</v>
      </c>
      <c r="D132" s="88"/>
      <c r="E132" s="94"/>
      <c r="F132" s="90"/>
      <c r="G132" s="91"/>
      <c r="H132" s="92">
        <v>2</v>
      </c>
      <c r="I132" s="91"/>
      <c r="J132" s="91"/>
      <c r="K132" s="92"/>
      <c r="L132" s="91"/>
      <c r="M132" s="91"/>
      <c r="N132" s="92"/>
      <c r="O132" s="91"/>
      <c r="P132" s="91"/>
      <c r="Q132" s="92"/>
      <c r="R132" s="91"/>
      <c r="S132" s="91"/>
      <c r="T132" s="92"/>
      <c r="U132" s="92" t="s">
        <v>160</v>
      </c>
      <c r="V132" s="183"/>
    </row>
    <row r="133" spans="1:22" x14ac:dyDescent="0.3">
      <c r="A133" s="85" t="s">
        <v>88</v>
      </c>
      <c r="B133" s="86" t="s">
        <v>93</v>
      </c>
      <c r="C133" s="95" t="s">
        <v>95</v>
      </c>
      <c r="D133" s="88"/>
      <c r="E133" s="89"/>
      <c r="F133" s="90"/>
      <c r="G133" s="91"/>
      <c r="H133" s="92"/>
      <c r="I133" s="91"/>
      <c r="J133" s="91"/>
      <c r="K133" s="92"/>
      <c r="L133" s="91"/>
      <c r="M133" s="91"/>
      <c r="N133" s="92"/>
      <c r="O133" s="91"/>
      <c r="P133" s="91"/>
      <c r="Q133" s="92">
        <v>1</v>
      </c>
      <c r="R133" s="91"/>
      <c r="S133" s="91"/>
      <c r="T133" s="92"/>
      <c r="U133" s="92" t="s">
        <v>164</v>
      </c>
      <c r="V133" s="183"/>
    </row>
    <row r="134" spans="1:22" x14ac:dyDescent="0.3">
      <c r="A134" s="85" t="s">
        <v>88</v>
      </c>
      <c r="B134" s="86" t="s">
        <v>93</v>
      </c>
      <c r="C134" s="95" t="s">
        <v>96</v>
      </c>
      <c r="D134" s="88"/>
      <c r="E134" s="89"/>
      <c r="F134" s="90"/>
      <c r="G134" s="91"/>
      <c r="H134" s="92"/>
      <c r="I134" s="91"/>
      <c r="J134" s="91"/>
      <c r="K134" s="92">
        <v>2</v>
      </c>
      <c r="L134" s="91"/>
      <c r="M134" s="91"/>
      <c r="N134" s="92"/>
      <c r="O134" s="91"/>
      <c r="P134" s="91"/>
      <c r="Q134" s="92"/>
      <c r="R134" s="91"/>
      <c r="S134" s="91"/>
      <c r="T134" s="92"/>
      <c r="U134" s="92" t="s">
        <v>164</v>
      </c>
      <c r="V134" s="183"/>
    </row>
    <row r="135" spans="1:22" x14ac:dyDescent="0.3">
      <c r="A135" s="85" t="s">
        <v>88</v>
      </c>
      <c r="B135" s="86" t="s">
        <v>93</v>
      </c>
      <c r="C135" s="95" t="s">
        <v>97</v>
      </c>
      <c r="D135" s="88"/>
      <c r="E135" s="89"/>
      <c r="F135" s="90"/>
      <c r="G135" s="91"/>
      <c r="H135" s="92">
        <v>2</v>
      </c>
      <c r="I135" s="91"/>
      <c r="J135" s="91"/>
      <c r="K135" s="92"/>
      <c r="L135" s="91"/>
      <c r="M135" s="91"/>
      <c r="N135" s="92">
        <v>2</v>
      </c>
      <c r="O135" s="91"/>
      <c r="P135" s="91"/>
      <c r="Q135" s="92"/>
      <c r="R135" s="91"/>
      <c r="S135" s="91"/>
      <c r="T135" s="92">
        <v>2</v>
      </c>
      <c r="U135" s="92" t="s">
        <v>164</v>
      </c>
      <c r="V135" s="183"/>
    </row>
    <row r="136" spans="1:22" x14ac:dyDescent="0.3">
      <c r="A136" s="85" t="s">
        <v>99</v>
      </c>
      <c r="B136" s="86" t="s">
        <v>100</v>
      </c>
      <c r="C136" s="95" t="s">
        <v>101</v>
      </c>
      <c r="D136" s="88"/>
      <c r="E136" s="89"/>
      <c r="F136" s="90"/>
      <c r="G136" s="91"/>
      <c r="H136" s="92">
        <v>2</v>
      </c>
      <c r="I136" s="91"/>
      <c r="J136" s="91"/>
      <c r="K136" s="92">
        <v>1</v>
      </c>
      <c r="L136" s="91"/>
      <c r="M136" s="91"/>
      <c r="N136" s="92"/>
      <c r="O136" s="91"/>
      <c r="P136" s="91"/>
      <c r="Q136" s="92">
        <v>1</v>
      </c>
      <c r="R136" s="91"/>
      <c r="S136" s="91"/>
      <c r="T136" s="92"/>
      <c r="U136" s="92" t="s">
        <v>168</v>
      </c>
      <c r="V136" s="183"/>
    </row>
    <row r="137" spans="1:22" x14ac:dyDescent="0.3">
      <c r="A137" s="85" t="s">
        <v>102</v>
      </c>
      <c r="B137" s="86" t="s">
        <v>103</v>
      </c>
      <c r="C137" s="95" t="s">
        <v>104</v>
      </c>
      <c r="D137" s="88"/>
      <c r="E137" s="94"/>
      <c r="F137" s="90"/>
      <c r="G137" s="91"/>
      <c r="H137" s="92"/>
      <c r="I137" s="91"/>
      <c r="J137" s="91"/>
      <c r="K137" s="92">
        <v>3</v>
      </c>
      <c r="L137" s="91"/>
      <c r="M137" s="91"/>
      <c r="N137" s="92">
        <v>3</v>
      </c>
      <c r="O137" s="91"/>
      <c r="P137" s="91"/>
      <c r="Q137" s="92">
        <v>12</v>
      </c>
      <c r="R137" s="91"/>
      <c r="S137" s="91"/>
      <c r="T137" s="92">
        <v>2</v>
      </c>
      <c r="U137" s="92" t="s">
        <v>169</v>
      </c>
      <c r="V137" s="183"/>
    </row>
    <row r="138" spans="1:22" x14ac:dyDescent="0.3">
      <c r="A138" s="85" t="s">
        <v>102</v>
      </c>
      <c r="B138" s="86" t="s">
        <v>103</v>
      </c>
      <c r="C138" s="96" t="s">
        <v>106</v>
      </c>
      <c r="D138" s="88"/>
      <c r="E138" s="89"/>
      <c r="F138" s="90"/>
      <c r="G138" s="91"/>
      <c r="H138" s="92">
        <v>2</v>
      </c>
      <c r="I138" s="91"/>
      <c r="J138" s="91"/>
      <c r="K138" s="92">
        <v>3</v>
      </c>
      <c r="L138" s="91"/>
      <c r="M138" s="91"/>
      <c r="N138" s="92">
        <v>2</v>
      </c>
      <c r="O138" s="91"/>
      <c r="P138" s="91"/>
      <c r="Q138" s="92">
        <v>13</v>
      </c>
      <c r="R138" s="91"/>
      <c r="S138" s="91"/>
      <c r="T138" s="92">
        <v>8</v>
      </c>
      <c r="U138" s="92" t="s">
        <v>166</v>
      </c>
      <c r="V138" s="183"/>
    </row>
    <row r="139" spans="1:22" x14ac:dyDescent="0.3">
      <c r="A139" s="85" t="s">
        <v>102</v>
      </c>
      <c r="B139" s="86" t="s">
        <v>103</v>
      </c>
      <c r="C139" s="96" t="s">
        <v>107</v>
      </c>
      <c r="D139" s="88"/>
      <c r="E139" s="89"/>
      <c r="F139" s="90"/>
      <c r="G139" s="91"/>
      <c r="H139" s="92"/>
      <c r="I139" s="91"/>
      <c r="J139" s="91"/>
      <c r="K139" s="92">
        <v>2</v>
      </c>
      <c r="L139" s="91"/>
      <c r="M139" s="91"/>
      <c r="N139" s="92"/>
      <c r="O139" s="91"/>
      <c r="P139" s="91"/>
      <c r="Q139" s="92">
        <v>5</v>
      </c>
      <c r="R139" s="91"/>
      <c r="S139" s="91"/>
      <c r="T139" s="92"/>
      <c r="U139" s="92" t="s">
        <v>160</v>
      </c>
      <c r="V139" s="183"/>
    </row>
    <row r="140" spans="1:22" x14ac:dyDescent="0.3">
      <c r="A140" s="85" t="s">
        <v>108</v>
      </c>
      <c r="B140" s="86" t="s">
        <v>109</v>
      </c>
      <c r="C140" s="95" t="s">
        <v>110</v>
      </c>
      <c r="D140" s="88"/>
      <c r="E140" s="89"/>
      <c r="F140" s="90"/>
      <c r="G140" s="91"/>
      <c r="H140" s="92">
        <v>2</v>
      </c>
      <c r="I140" s="91"/>
      <c r="J140" s="91"/>
      <c r="K140" s="92"/>
      <c r="L140" s="91"/>
      <c r="M140" s="91"/>
      <c r="N140" s="92">
        <v>1</v>
      </c>
      <c r="O140" s="91"/>
      <c r="P140" s="91"/>
      <c r="Q140" s="92">
        <v>3</v>
      </c>
      <c r="R140" s="91"/>
      <c r="S140" s="91"/>
      <c r="T140" s="92"/>
      <c r="U140" s="92" t="s">
        <v>167</v>
      </c>
      <c r="V140" s="183"/>
    </row>
    <row r="141" spans="1:22" x14ac:dyDescent="0.3">
      <c r="A141" s="85" t="s">
        <v>108</v>
      </c>
      <c r="B141" s="86" t="s">
        <v>109</v>
      </c>
      <c r="C141" s="95" t="s">
        <v>111</v>
      </c>
      <c r="D141" s="88"/>
      <c r="E141" s="89"/>
      <c r="F141" s="90"/>
      <c r="G141" s="91"/>
      <c r="H141" s="92">
        <v>1</v>
      </c>
      <c r="I141" s="91"/>
      <c r="J141" s="91"/>
      <c r="K141" s="92">
        <v>1</v>
      </c>
      <c r="L141" s="91"/>
      <c r="M141" s="91"/>
      <c r="N141" s="92"/>
      <c r="O141" s="91"/>
      <c r="P141" s="91"/>
      <c r="Q141" s="92"/>
      <c r="R141" s="91"/>
      <c r="S141" s="91"/>
      <c r="T141" s="92">
        <v>1</v>
      </c>
      <c r="U141" s="92" t="s">
        <v>167</v>
      </c>
      <c r="V141" s="183"/>
    </row>
    <row r="142" spans="1:22" x14ac:dyDescent="0.3">
      <c r="A142" s="85" t="s">
        <v>108</v>
      </c>
      <c r="B142" s="86" t="s">
        <v>109</v>
      </c>
      <c r="C142" s="95" t="s">
        <v>112</v>
      </c>
      <c r="D142" s="88"/>
      <c r="E142" s="89"/>
      <c r="F142" s="90"/>
      <c r="G142" s="91"/>
      <c r="H142" s="92"/>
      <c r="I142" s="91"/>
      <c r="J142" s="91"/>
      <c r="K142" s="92"/>
      <c r="L142" s="91"/>
      <c r="M142" s="91"/>
      <c r="N142" s="92"/>
      <c r="O142" s="91"/>
      <c r="P142" s="91"/>
      <c r="Q142" s="92"/>
      <c r="R142" s="91"/>
      <c r="S142" s="91"/>
      <c r="T142" s="92">
        <v>1</v>
      </c>
      <c r="U142" s="92" t="s">
        <v>167</v>
      </c>
      <c r="V142" s="183"/>
    </row>
    <row r="143" spans="1:22" x14ac:dyDescent="0.3">
      <c r="A143" s="85" t="s">
        <v>108</v>
      </c>
      <c r="B143" s="86" t="s">
        <v>113</v>
      </c>
      <c r="C143" s="95" t="s">
        <v>114</v>
      </c>
      <c r="D143" s="88"/>
      <c r="E143" s="89"/>
      <c r="F143" s="90"/>
      <c r="G143" s="91"/>
      <c r="H143" s="92"/>
      <c r="I143" s="91"/>
      <c r="J143" s="91"/>
      <c r="K143" s="92"/>
      <c r="L143" s="91"/>
      <c r="M143" s="91"/>
      <c r="N143" s="92">
        <v>1</v>
      </c>
      <c r="O143" s="91"/>
      <c r="P143" s="91"/>
      <c r="Q143" s="92"/>
      <c r="R143" s="91"/>
      <c r="S143" s="91"/>
      <c r="T143" s="92"/>
      <c r="U143" s="92" t="s">
        <v>165</v>
      </c>
      <c r="V143" s="183"/>
    </row>
    <row r="144" spans="1:22" x14ac:dyDescent="0.3">
      <c r="A144" s="85" t="s">
        <v>108</v>
      </c>
      <c r="B144" s="86" t="s">
        <v>113</v>
      </c>
      <c r="C144" s="87" t="s">
        <v>115</v>
      </c>
      <c r="D144" s="88"/>
      <c r="E144" s="89"/>
      <c r="F144" s="90"/>
      <c r="G144" s="91"/>
      <c r="H144" s="92">
        <v>1</v>
      </c>
      <c r="I144" s="91"/>
      <c r="J144" s="91"/>
      <c r="K144" s="92"/>
      <c r="L144" s="91"/>
      <c r="M144" s="91"/>
      <c r="N144" s="92"/>
      <c r="O144" s="91"/>
      <c r="P144" s="91"/>
      <c r="Q144" s="92">
        <v>2</v>
      </c>
      <c r="R144" s="91"/>
      <c r="S144" s="91"/>
      <c r="T144" s="92"/>
      <c r="U144" s="92" t="s">
        <v>160</v>
      </c>
      <c r="V144" s="183"/>
    </row>
    <row r="145" spans="1:22" x14ac:dyDescent="0.3">
      <c r="A145" s="85" t="s">
        <v>108</v>
      </c>
      <c r="B145" s="86" t="s">
        <v>116</v>
      </c>
      <c r="C145" s="95" t="s">
        <v>117</v>
      </c>
      <c r="D145" s="88"/>
      <c r="E145" s="89"/>
      <c r="F145" s="90"/>
      <c r="G145" s="91"/>
      <c r="H145" s="92">
        <v>2</v>
      </c>
      <c r="I145" s="91"/>
      <c r="J145" s="91"/>
      <c r="K145" s="92"/>
      <c r="L145" s="91"/>
      <c r="M145" s="91"/>
      <c r="N145" s="92"/>
      <c r="O145" s="91"/>
      <c r="P145" s="91"/>
      <c r="Q145" s="92"/>
      <c r="R145" s="91"/>
      <c r="S145" s="91"/>
      <c r="T145" s="92"/>
      <c r="U145" s="92" t="s">
        <v>167</v>
      </c>
      <c r="V145" s="183"/>
    </row>
    <row r="146" spans="1:22" x14ac:dyDescent="0.3">
      <c r="A146" s="85" t="s">
        <v>108</v>
      </c>
      <c r="B146" s="86" t="s">
        <v>116</v>
      </c>
      <c r="C146" s="87" t="s">
        <v>118</v>
      </c>
      <c r="D146" s="88"/>
      <c r="E146" s="89"/>
      <c r="F146" s="90"/>
      <c r="G146" s="91"/>
      <c r="H146" s="92"/>
      <c r="I146" s="91"/>
      <c r="J146" s="91"/>
      <c r="K146" s="92"/>
      <c r="L146" s="91"/>
      <c r="M146" s="91"/>
      <c r="N146" s="92">
        <v>1</v>
      </c>
      <c r="O146" s="91"/>
      <c r="P146" s="91"/>
      <c r="Q146" s="92">
        <v>3</v>
      </c>
      <c r="R146" s="91"/>
      <c r="S146" s="91"/>
      <c r="T146" s="92">
        <v>6</v>
      </c>
      <c r="U146" s="92" t="s">
        <v>167</v>
      </c>
      <c r="V146" s="183"/>
    </row>
    <row r="147" spans="1:22" x14ac:dyDescent="0.3">
      <c r="A147" s="85" t="s">
        <v>108</v>
      </c>
      <c r="B147" s="86" t="s">
        <v>119</v>
      </c>
      <c r="C147" s="95" t="s">
        <v>120</v>
      </c>
      <c r="D147" s="88"/>
      <c r="E147" s="89"/>
      <c r="F147" s="90"/>
      <c r="G147" s="91"/>
      <c r="H147" s="92"/>
      <c r="I147" s="91"/>
      <c r="J147" s="91"/>
      <c r="K147" s="92"/>
      <c r="L147" s="91"/>
      <c r="M147" s="91"/>
      <c r="N147" s="92"/>
      <c r="O147" s="91"/>
      <c r="P147" s="91"/>
      <c r="Q147" s="92"/>
      <c r="R147" s="91"/>
      <c r="S147" s="91"/>
      <c r="T147" s="92">
        <v>1</v>
      </c>
      <c r="U147" s="92" t="s">
        <v>159</v>
      </c>
      <c r="V147" s="183"/>
    </row>
    <row r="148" spans="1:22" x14ac:dyDescent="0.3">
      <c r="A148" s="85" t="s">
        <v>108</v>
      </c>
      <c r="B148" s="86" t="s">
        <v>121</v>
      </c>
      <c r="C148" s="95" t="s">
        <v>122</v>
      </c>
      <c r="D148" s="88"/>
      <c r="E148" s="94"/>
      <c r="F148" s="90"/>
      <c r="G148" s="91"/>
      <c r="H148" s="92">
        <v>1</v>
      </c>
      <c r="I148" s="91"/>
      <c r="J148" s="91"/>
      <c r="K148" s="92"/>
      <c r="L148" s="91"/>
      <c r="M148" s="91"/>
      <c r="N148" s="92">
        <v>1</v>
      </c>
      <c r="O148" s="91"/>
      <c r="P148" s="91"/>
      <c r="Q148" s="92">
        <v>2</v>
      </c>
      <c r="R148" s="91"/>
      <c r="S148" s="91"/>
      <c r="T148" s="92">
        <v>2</v>
      </c>
      <c r="U148" s="92" t="s">
        <v>167</v>
      </c>
      <c r="V148" s="183"/>
    </row>
    <row r="149" spans="1:22" x14ac:dyDescent="0.3">
      <c r="A149" s="85" t="s">
        <v>108</v>
      </c>
      <c r="B149" s="86" t="s">
        <v>121</v>
      </c>
      <c r="C149" s="95" t="s">
        <v>123</v>
      </c>
      <c r="D149" s="88"/>
      <c r="E149" s="94"/>
      <c r="F149" s="90"/>
      <c r="G149" s="91"/>
      <c r="H149" s="92"/>
      <c r="I149" s="91"/>
      <c r="J149" s="91"/>
      <c r="K149" s="92">
        <v>2</v>
      </c>
      <c r="L149" s="91"/>
      <c r="M149" s="91"/>
      <c r="N149" s="92"/>
      <c r="O149" s="91"/>
      <c r="P149" s="91"/>
      <c r="Q149" s="92">
        <v>1</v>
      </c>
      <c r="R149" s="91"/>
      <c r="S149" s="91"/>
      <c r="T149" s="92"/>
      <c r="U149" s="92" t="s">
        <v>167</v>
      </c>
      <c r="V149" s="183"/>
    </row>
    <row r="150" spans="1:22" x14ac:dyDescent="0.3">
      <c r="A150" s="85" t="s">
        <v>108</v>
      </c>
      <c r="B150" s="86" t="s">
        <v>121</v>
      </c>
      <c r="C150" s="95" t="s">
        <v>124</v>
      </c>
      <c r="D150" s="88"/>
      <c r="E150" s="94"/>
      <c r="F150" s="90"/>
      <c r="G150" s="91"/>
      <c r="H150" s="92">
        <v>1</v>
      </c>
      <c r="I150" s="91"/>
      <c r="J150" s="91"/>
      <c r="K150" s="92"/>
      <c r="L150" s="91"/>
      <c r="M150" s="91"/>
      <c r="N150" s="92"/>
      <c r="O150" s="91"/>
      <c r="P150" s="91"/>
      <c r="Q150" s="92"/>
      <c r="R150" s="91"/>
      <c r="S150" s="91"/>
      <c r="T150" s="92"/>
      <c r="U150" s="92" t="s">
        <v>165</v>
      </c>
      <c r="V150" s="183"/>
    </row>
    <row r="151" spans="1:22" x14ac:dyDescent="0.3">
      <c r="A151" s="85" t="s">
        <v>108</v>
      </c>
      <c r="B151" s="86" t="s">
        <v>121</v>
      </c>
      <c r="C151" s="95" t="s">
        <v>125</v>
      </c>
      <c r="D151" s="88"/>
      <c r="E151" s="94"/>
      <c r="F151" s="90"/>
      <c r="G151" s="91"/>
      <c r="H151" s="92">
        <v>1</v>
      </c>
      <c r="I151" s="91"/>
      <c r="J151" s="91"/>
      <c r="K151" s="92">
        <v>1</v>
      </c>
      <c r="L151" s="91"/>
      <c r="M151" s="91"/>
      <c r="N151" s="92">
        <v>1</v>
      </c>
      <c r="O151" s="91"/>
      <c r="P151" s="91"/>
      <c r="Q151" s="92">
        <v>1</v>
      </c>
      <c r="R151" s="91"/>
      <c r="S151" s="91"/>
      <c r="T151" s="92"/>
      <c r="U151" s="92" t="s">
        <v>164</v>
      </c>
      <c r="V151" s="183"/>
    </row>
    <row r="152" spans="1:22" x14ac:dyDescent="0.3">
      <c r="A152" s="85" t="s">
        <v>108</v>
      </c>
      <c r="B152" s="86" t="s">
        <v>126</v>
      </c>
      <c r="C152" s="95" t="s">
        <v>127</v>
      </c>
      <c r="D152" s="88"/>
      <c r="E152" s="94"/>
      <c r="F152" s="90"/>
      <c r="G152" s="91"/>
      <c r="H152" s="92">
        <v>1</v>
      </c>
      <c r="I152" s="91"/>
      <c r="J152" s="91"/>
      <c r="K152" s="92">
        <v>1</v>
      </c>
      <c r="L152" s="91"/>
      <c r="M152" s="91"/>
      <c r="N152" s="92"/>
      <c r="O152" s="91"/>
      <c r="P152" s="91"/>
      <c r="Q152" s="92"/>
      <c r="R152" s="91"/>
      <c r="S152" s="91"/>
      <c r="T152" s="92">
        <v>2</v>
      </c>
      <c r="U152" s="92" t="s">
        <v>165</v>
      </c>
      <c r="V152" s="183"/>
    </row>
    <row r="153" spans="1:22" x14ac:dyDescent="0.3">
      <c r="A153" s="85" t="s">
        <v>108</v>
      </c>
      <c r="B153" s="86" t="s">
        <v>126</v>
      </c>
      <c r="C153" s="95" t="s">
        <v>128</v>
      </c>
      <c r="D153" s="88"/>
      <c r="E153" s="89"/>
      <c r="F153" s="90"/>
      <c r="G153" s="91"/>
      <c r="H153" s="92"/>
      <c r="I153" s="91"/>
      <c r="J153" s="91"/>
      <c r="K153" s="92">
        <v>1</v>
      </c>
      <c r="L153" s="91"/>
      <c r="M153" s="91"/>
      <c r="N153" s="92"/>
      <c r="O153" s="91"/>
      <c r="P153" s="91"/>
      <c r="Q153" s="92"/>
      <c r="R153" s="91"/>
      <c r="S153" s="91"/>
      <c r="T153" s="92"/>
      <c r="U153" s="92" t="s">
        <v>166</v>
      </c>
      <c r="V153" s="183"/>
    </row>
    <row r="154" spans="1:22" x14ac:dyDescent="0.3">
      <c r="A154" s="85" t="s">
        <v>108</v>
      </c>
      <c r="B154" s="86" t="s">
        <v>126</v>
      </c>
      <c r="C154" s="95" t="s">
        <v>129</v>
      </c>
      <c r="D154" s="88"/>
      <c r="E154" s="89"/>
      <c r="F154" s="90"/>
      <c r="G154" s="91"/>
      <c r="H154" s="92"/>
      <c r="I154" s="91"/>
      <c r="J154" s="91"/>
      <c r="K154" s="92"/>
      <c r="L154" s="91"/>
      <c r="M154" s="91"/>
      <c r="N154" s="92">
        <v>1</v>
      </c>
      <c r="O154" s="91"/>
      <c r="P154" s="91"/>
      <c r="Q154" s="92"/>
      <c r="R154" s="91"/>
      <c r="S154" s="91"/>
      <c r="T154" s="92"/>
      <c r="U154" s="92" t="s">
        <v>170</v>
      </c>
      <c r="V154" s="183"/>
    </row>
    <row r="155" spans="1:22" x14ac:dyDescent="0.3">
      <c r="A155" s="85" t="s">
        <v>108</v>
      </c>
      <c r="B155" s="86" t="s">
        <v>126</v>
      </c>
      <c r="C155" s="95" t="s">
        <v>130</v>
      </c>
      <c r="D155" s="88"/>
      <c r="E155" s="89"/>
      <c r="F155" s="91"/>
      <c r="G155" s="91"/>
      <c r="H155" s="92"/>
      <c r="I155" s="91"/>
      <c r="J155" s="91"/>
      <c r="K155" s="92">
        <v>1</v>
      </c>
      <c r="L155" s="91"/>
      <c r="M155" s="91"/>
      <c r="N155" s="92"/>
      <c r="O155" s="91"/>
      <c r="P155" s="91"/>
      <c r="Q155" s="92"/>
      <c r="R155" s="91"/>
      <c r="S155" s="91"/>
      <c r="T155" s="92"/>
      <c r="U155" s="92" t="s">
        <v>165</v>
      </c>
      <c r="V155" s="183"/>
    </row>
    <row r="156" spans="1:22" x14ac:dyDescent="0.3">
      <c r="A156" s="85" t="s">
        <v>108</v>
      </c>
      <c r="B156" s="86" t="s">
        <v>126</v>
      </c>
      <c r="C156" s="95" t="s">
        <v>132</v>
      </c>
      <c r="D156" s="88"/>
      <c r="E156" s="89"/>
      <c r="F156" s="91"/>
      <c r="G156" s="91"/>
      <c r="H156" s="92">
        <v>1</v>
      </c>
      <c r="I156" s="91"/>
      <c r="J156" s="91"/>
      <c r="K156" s="92"/>
      <c r="L156" s="91"/>
      <c r="M156" s="91"/>
      <c r="N156" s="92">
        <v>1</v>
      </c>
      <c r="O156" s="91"/>
      <c r="P156" s="91"/>
      <c r="Q156" s="92">
        <v>3</v>
      </c>
      <c r="R156" s="91"/>
      <c r="S156" s="91"/>
      <c r="T156" s="92">
        <v>2</v>
      </c>
      <c r="U156" s="92" t="s">
        <v>167</v>
      </c>
      <c r="V156" s="183"/>
    </row>
    <row r="157" spans="1:22" x14ac:dyDescent="0.3">
      <c r="A157" s="85" t="s">
        <v>108</v>
      </c>
      <c r="B157" s="86" t="s">
        <v>126</v>
      </c>
      <c r="C157" s="95" t="s">
        <v>133</v>
      </c>
      <c r="D157" s="88"/>
      <c r="E157" s="89"/>
      <c r="F157" s="91"/>
      <c r="G157" s="91"/>
      <c r="H157" s="92"/>
      <c r="I157" s="91"/>
      <c r="J157" s="91"/>
      <c r="K157" s="92"/>
      <c r="L157" s="91"/>
      <c r="M157" s="91"/>
      <c r="N157" s="92"/>
      <c r="O157" s="91"/>
      <c r="P157" s="91"/>
      <c r="Q157" s="92">
        <v>1</v>
      </c>
      <c r="R157" s="91"/>
      <c r="S157" s="91"/>
      <c r="T157" s="92"/>
      <c r="U157" s="92" t="s">
        <v>166</v>
      </c>
      <c r="V157" s="183"/>
    </row>
    <row r="158" spans="1:22" x14ac:dyDescent="0.3">
      <c r="A158" s="85" t="s">
        <v>108</v>
      </c>
      <c r="B158" s="86" t="s">
        <v>126</v>
      </c>
      <c r="C158" s="95" t="s">
        <v>134</v>
      </c>
      <c r="D158" s="88"/>
      <c r="E158" s="94"/>
      <c r="F158" s="91"/>
      <c r="G158" s="91"/>
      <c r="H158" s="92"/>
      <c r="I158" s="91"/>
      <c r="J158" s="91"/>
      <c r="K158" s="92">
        <v>2</v>
      </c>
      <c r="L158" s="91"/>
      <c r="M158" s="91"/>
      <c r="N158" s="92"/>
      <c r="O158" s="91"/>
      <c r="P158" s="91"/>
      <c r="Q158" s="92">
        <v>2</v>
      </c>
      <c r="R158" s="91"/>
      <c r="S158" s="91"/>
      <c r="T158" s="92">
        <v>1</v>
      </c>
      <c r="U158" s="92" t="s">
        <v>160</v>
      </c>
      <c r="V158" s="183"/>
    </row>
    <row r="159" spans="1:22" x14ac:dyDescent="0.3">
      <c r="A159" s="85" t="s">
        <v>108</v>
      </c>
      <c r="B159" s="86" t="s">
        <v>126</v>
      </c>
      <c r="C159" s="95" t="s">
        <v>135</v>
      </c>
      <c r="D159" s="88"/>
      <c r="E159" s="94"/>
      <c r="F159" s="91"/>
      <c r="G159" s="91"/>
      <c r="H159" s="92">
        <v>4</v>
      </c>
      <c r="I159" s="91"/>
      <c r="J159" s="91"/>
      <c r="K159" s="92">
        <v>2</v>
      </c>
      <c r="L159" s="91"/>
      <c r="M159" s="91"/>
      <c r="N159" s="92">
        <v>1</v>
      </c>
      <c r="O159" s="91"/>
      <c r="P159" s="91"/>
      <c r="Q159" s="92">
        <v>2</v>
      </c>
      <c r="R159" s="91"/>
      <c r="S159" s="91"/>
      <c r="T159" s="92">
        <v>5</v>
      </c>
      <c r="U159" s="92" t="s">
        <v>169</v>
      </c>
      <c r="V159" s="183"/>
    </row>
    <row r="160" spans="1:22" x14ac:dyDescent="0.3">
      <c r="A160" s="85" t="s">
        <v>108</v>
      </c>
      <c r="B160" s="86" t="s">
        <v>126</v>
      </c>
      <c r="C160" s="95" t="s">
        <v>136</v>
      </c>
      <c r="D160" s="88"/>
      <c r="E160" s="89"/>
      <c r="F160" s="91"/>
      <c r="G160" s="91"/>
      <c r="H160" s="92">
        <v>16</v>
      </c>
      <c r="I160" s="91"/>
      <c r="J160" s="91"/>
      <c r="K160" s="92"/>
      <c r="L160" s="91"/>
      <c r="M160" s="91"/>
      <c r="N160" s="92">
        <v>18</v>
      </c>
      <c r="O160" s="91"/>
      <c r="P160" s="91"/>
      <c r="Q160" s="92"/>
      <c r="R160" s="91"/>
      <c r="S160" s="91"/>
      <c r="T160" s="92">
        <v>1</v>
      </c>
      <c r="U160" s="92" t="s">
        <v>166</v>
      </c>
      <c r="V160" s="183"/>
    </row>
    <row r="161" spans="1:22" x14ac:dyDescent="0.3">
      <c r="A161" s="85" t="s">
        <v>108</v>
      </c>
      <c r="B161" s="86" t="s">
        <v>138</v>
      </c>
      <c r="C161" s="95" t="s">
        <v>139</v>
      </c>
      <c r="D161" s="88"/>
      <c r="E161" s="89"/>
      <c r="F161" s="91"/>
      <c r="G161" s="91"/>
      <c r="H161" s="92"/>
      <c r="I161" s="91"/>
      <c r="J161" s="91"/>
      <c r="K161" s="92"/>
      <c r="L161" s="91"/>
      <c r="M161" s="91"/>
      <c r="N161" s="92"/>
      <c r="O161" s="91"/>
      <c r="P161" s="91"/>
      <c r="Q161" s="92">
        <v>1</v>
      </c>
      <c r="R161" s="91"/>
      <c r="S161" s="91"/>
      <c r="T161" s="92"/>
      <c r="U161" s="92" t="s">
        <v>164</v>
      </c>
      <c r="V161" s="183"/>
    </row>
    <row r="162" spans="1:22" x14ac:dyDescent="0.3">
      <c r="A162" s="85" t="s">
        <v>108</v>
      </c>
      <c r="B162" s="86" t="s">
        <v>142</v>
      </c>
      <c r="C162" s="95" t="s">
        <v>144</v>
      </c>
      <c r="D162" s="88"/>
      <c r="E162" s="89"/>
      <c r="F162" s="91"/>
      <c r="G162" s="91"/>
      <c r="H162" s="92">
        <v>1</v>
      </c>
      <c r="I162" s="91"/>
      <c r="J162" s="91"/>
      <c r="K162" s="92"/>
      <c r="L162" s="91"/>
      <c r="M162" s="91"/>
      <c r="N162" s="92">
        <v>1</v>
      </c>
      <c r="O162" s="91"/>
      <c r="P162" s="91"/>
      <c r="Q162" s="92">
        <v>2</v>
      </c>
      <c r="R162" s="91"/>
      <c r="S162" s="91"/>
      <c r="T162" s="92">
        <v>1</v>
      </c>
      <c r="U162" s="92" t="s">
        <v>159</v>
      </c>
      <c r="V162" s="184"/>
    </row>
    <row r="163" spans="1:22" x14ac:dyDescent="0.3">
      <c r="A163" s="85" t="s">
        <v>108</v>
      </c>
      <c r="B163" s="86" t="s">
        <v>142</v>
      </c>
      <c r="C163" s="95" t="s">
        <v>145</v>
      </c>
      <c r="D163" s="100"/>
      <c r="E163" s="99"/>
      <c r="F163" s="91"/>
      <c r="G163" s="91"/>
      <c r="H163" s="92">
        <v>1</v>
      </c>
      <c r="I163" s="91"/>
      <c r="J163" s="91"/>
      <c r="K163" s="92">
        <v>1</v>
      </c>
      <c r="L163" s="91"/>
      <c r="M163" s="91"/>
      <c r="N163" s="92">
        <v>2</v>
      </c>
      <c r="O163" s="91"/>
      <c r="P163" s="91"/>
      <c r="Q163" s="92">
        <v>1</v>
      </c>
      <c r="R163" s="91"/>
      <c r="S163" s="91"/>
      <c r="T163" s="92">
        <v>1</v>
      </c>
      <c r="U163" s="92" t="s">
        <v>159</v>
      </c>
    </row>
    <row r="164" spans="1:22" x14ac:dyDescent="0.3">
      <c r="A164" s="85" t="s">
        <v>108</v>
      </c>
      <c r="B164" s="86" t="s">
        <v>146</v>
      </c>
      <c r="C164" s="95" t="s">
        <v>147</v>
      </c>
      <c r="D164" s="100"/>
      <c r="E164" s="99"/>
      <c r="F164" s="91"/>
      <c r="G164" s="91"/>
      <c r="H164" s="92">
        <v>2</v>
      </c>
      <c r="I164" s="91"/>
      <c r="J164" s="91"/>
      <c r="K164" s="92">
        <v>1</v>
      </c>
      <c r="L164" s="91"/>
      <c r="M164" s="91"/>
      <c r="N164" s="92">
        <v>1</v>
      </c>
      <c r="O164" s="91"/>
      <c r="P164" s="91"/>
      <c r="Q164" s="92">
        <v>2</v>
      </c>
      <c r="R164" s="91"/>
      <c r="S164" s="91"/>
      <c r="T164" s="92">
        <v>3</v>
      </c>
      <c r="U164" s="92" t="s">
        <v>164</v>
      </c>
    </row>
    <row r="165" spans="1:22" x14ac:dyDescent="0.3">
      <c r="A165" s="85" t="s">
        <v>108</v>
      </c>
      <c r="B165" s="86" t="s">
        <v>148</v>
      </c>
      <c r="C165" s="95" t="s">
        <v>149</v>
      </c>
      <c r="D165" s="97"/>
      <c r="E165" s="98"/>
      <c r="F165" s="91"/>
      <c r="G165" s="91"/>
      <c r="H165" s="92">
        <v>1</v>
      </c>
      <c r="I165" s="91"/>
      <c r="J165" s="91"/>
      <c r="K165" s="92">
        <v>1</v>
      </c>
      <c r="L165" s="91"/>
      <c r="M165" s="91"/>
      <c r="N165" s="92"/>
      <c r="O165" s="91"/>
      <c r="P165" s="91"/>
      <c r="Q165" s="92"/>
      <c r="R165" s="91"/>
      <c r="S165" s="91"/>
      <c r="T165" s="92">
        <v>4</v>
      </c>
      <c r="U165" s="92" t="s">
        <v>165</v>
      </c>
    </row>
    <row r="166" spans="1:22" x14ac:dyDescent="0.3">
      <c r="A166" s="85" t="s">
        <v>108</v>
      </c>
      <c r="B166" s="86" t="s">
        <v>148</v>
      </c>
      <c r="C166" s="95" t="s">
        <v>150</v>
      </c>
      <c r="D166" s="97"/>
      <c r="E166" s="98"/>
      <c r="F166" s="91"/>
      <c r="G166" s="91"/>
      <c r="H166" s="92"/>
      <c r="I166" s="91"/>
      <c r="J166" s="91"/>
      <c r="K166" s="92"/>
      <c r="L166" s="91"/>
      <c r="M166" s="91"/>
      <c r="N166" s="92"/>
      <c r="O166" s="91"/>
      <c r="P166" s="91"/>
      <c r="Q166" s="92">
        <v>2</v>
      </c>
      <c r="R166" s="91"/>
      <c r="S166" s="91"/>
      <c r="T166" s="92">
        <v>3</v>
      </c>
      <c r="U166" s="92" t="s">
        <v>160</v>
      </c>
    </row>
    <row r="167" spans="1:22" x14ac:dyDescent="0.3">
      <c r="A167" s="85" t="s">
        <v>108</v>
      </c>
      <c r="B167" s="86" t="s">
        <v>151</v>
      </c>
      <c r="C167" s="95" t="s">
        <v>152</v>
      </c>
      <c r="D167" s="97"/>
      <c r="E167" s="98"/>
      <c r="F167" s="91"/>
      <c r="G167" s="91"/>
      <c r="H167" s="92">
        <v>3</v>
      </c>
      <c r="I167" s="91"/>
      <c r="J167" s="91"/>
      <c r="K167" s="92">
        <v>8</v>
      </c>
      <c r="L167" s="91"/>
      <c r="M167" s="91"/>
      <c r="N167" s="92">
        <v>6</v>
      </c>
      <c r="O167" s="91"/>
      <c r="P167" s="91"/>
      <c r="Q167" s="92">
        <v>7</v>
      </c>
      <c r="R167" s="91"/>
      <c r="S167" s="91"/>
      <c r="T167" s="92">
        <v>6</v>
      </c>
      <c r="U167" s="92" t="s">
        <v>171</v>
      </c>
    </row>
    <row r="168" spans="1:22" x14ac:dyDescent="0.3">
      <c r="A168" s="85" t="s">
        <v>108</v>
      </c>
      <c r="B168" s="86" t="s">
        <v>151</v>
      </c>
      <c r="C168" s="95" t="s">
        <v>153</v>
      </c>
      <c r="D168" s="97"/>
      <c r="E168" s="98"/>
      <c r="F168" s="91"/>
      <c r="G168" s="91"/>
      <c r="H168" s="92"/>
      <c r="I168" s="91"/>
      <c r="J168" s="91"/>
      <c r="K168" s="92">
        <v>11</v>
      </c>
      <c r="L168" s="91"/>
      <c r="M168" s="91"/>
      <c r="N168" s="92">
        <v>6</v>
      </c>
      <c r="O168" s="91"/>
      <c r="P168" s="91"/>
      <c r="Q168" s="92">
        <v>6</v>
      </c>
      <c r="R168" s="91"/>
      <c r="S168" s="91"/>
      <c r="T168" s="92">
        <v>4</v>
      </c>
      <c r="U168" s="92" t="s">
        <v>168</v>
      </c>
    </row>
    <row r="169" spans="1:22" x14ac:dyDescent="0.3">
      <c r="A169" s="85" t="s">
        <v>108</v>
      </c>
      <c r="B169" s="86" t="s">
        <v>151</v>
      </c>
      <c r="C169" s="95" t="s">
        <v>154</v>
      </c>
      <c r="D169" s="97"/>
      <c r="E169" s="98"/>
      <c r="F169" s="91"/>
      <c r="G169" s="91"/>
      <c r="H169" s="92">
        <v>3</v>
      </c>
      <c r="I169" s="91"/>
      <c r="J169" s="91"/>
      <c r="K169" s="92">
        <v>2</v>
      </c>
      <c r="L169" s="91"/>
      <c r="M169" s="91"/>
      <c r="N169" s="92"/>
      <c r="O169" s="91"/>
      <c r="P169" s="91"/>
      <c r="Q169" s="92"/>
      <c r="R169" s="91"/>
      <c r="S169" s="91"/>
      <c r="T169" s="92"/>
      <c r="U169" s="92" t="s">
        <v>165</v>
      </c>
    </row>
    <row r="170" spans="1:22" x14ac:dyDescent="0.3">
      <c r="A170" s="85" t="s">
        <v>108</v>
      </c>
      <c r="B170" s="86" t="s">
        <v>151</v>
      </c>
      <c r="C170" s="95" t="s">
        <v>155</v>
      </c>
      <c r="D170" s="97"/>
      <c r="E170" s="98"/>
      <c r="F170" s="91"/>
      <c r="G170" s="91"/>
      <c r="H170" s="91"/>
      <c r="I170" s="91"/>
      <c r="J170" s="91"/>
      <c r="K170" s="92"/>
      <c r="L170" s="91"/>
      <c r="M170" s="91"/>
      <c r="N170" s="92"/>
      <c r="O170" s="91"/>
      <c r="P170" s="91"/>
      <c r="Q170" s="92">
        <v>1</v>
      </c>
      <c r="R170" s="91"/>
      <c r="S170" s="91"/>
      <c r="T170" s="92"/>
      <c r="U170" s="92" t="s">
        <v>165</v>
      </c>
    </row>
  </sheetData>
  <autoFilter ref="A1:V162" xr:uid="{5D0C579E-8874-4AC1-B781-733B69FF54FB}">
    <filterColumn colId="5" showButton="0"/>
    <filterColumn colId="6" showButton="0"/>
    <filterColumn colId="8" showButton="0"/>
    <filterColumn colId="9" showButton="0"/>
    <filterColumn colId="11" showButton="0"/>
    <filterColumn colId="12" showButton="0"/>
    <filterColumn colId="14" showButton="0"/>
    <filterColumn colId="15" showButton="0"/>
    <filterColumn colId="17" showButton="0"/>
    <filterColumn colId="18" showButton="0"/>
  </autoFilter>
  <mergeCells count="11">
    <mergeCell ref="F1:H1"/>
    <mergeCell ref="I1:K1"/>
    <mergeCell ref="L1:N1"/>
    <mergeCell ref="O1:Q1"/>
    <mergeCell ref="R1:T1"/>
    <mergeCell ref="AC2:AC3"/>
    <mergeCell ref="V3:V65"/>
    <mergeCell ref="V66:V122"/>
    <mergeCell ref="V123:V162"/>
    <mergeCell ref="Y2:AA2"/>
    <mergeCell ref="AB2:AB3"/>
  </mergeCells>
  <phoneticPr fontId="1" type="noConversion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DF45A-6F48-411D-AD2B-2B3C45F501E9}">
  <dimension ref="A1:Z79"/>
  <sheetViews>
    <sheetView topLeftCell="A67" zoomScaleNormal="100" workbookViewId="0">
      <selection activeCell="R79" sqref="R79"/>
    </sheetView>
  </sheetViews>
  <sheetFormatPr defaultColWidth="8.88671875" defaultRowHeight="14.4" x14ac:dyDescent="0.3"/>
  <cols>
    <col min="1" max="1" width="22.5546875" style="18" bestFit="1" customWidth="1"/>
    <col min="2" max="16" width="3.109375" style="22" bestFit="1" customWidth="1"/>
    <col min="17" max="17" width="8.88671875" style="22"/>
    <col min="18" max="18" width="10.44140625" style="22" bestFit="1" customWidth="1"/>
    <col min="19" max="19" width="7" style="18" customWidth="1"/>
    <col min="20" max="20" width="6.33203125" style="18" customWidth="1"/>
    <col min="21" max="21" width="6.88671875" style="18" customWidth="1"/>
    <col min="22" max="22" width="4.88671875" style="22" customWidth="1"/>
    <col min="23" max="23" width="5.5546875" style="22" customWidth="1"/>
    <col min="24" max="24" width="4.88671875" style="22" customWidth="1"/>
    <col min="25" max="25" width="4" style="22" bestFit="1" customWidth="1"/>
    <col min="26" max="26" width="6.5546875" style="22" customWidth="1"/>
    <col min="27" max="16384" width="8.88671875" style="18"/>
  </cols>
  <sheetData>
    <row r="1" spans="1:26" x14ac:dyDescent="0.3">
      <c r="A1" s="25"/>
      <c r="B1" s="27"/>
      <c r="C1" s="28" t="s">
        <v>9</v>
      </c>
      <c r="D1" s="29"/>
      <c r="E1" s="27"/>
      <c r="F1" s="28" t="s">
        <v>10</v>
      </c>
      <c r="G1" s="29"/>
      <c r="H1" s="27"/>
      <c r="I1" s="28" t="s">
        <v>11</v>
      </c>
      <c r="J1" s="29"/>
      <c r="K1" s="27"/>
      <c r="L1" s="28" t="s">
        <v>12</v>
      </c>
      <c r="M1" s="29"/>
      <c r="N1" s="27"/>
      <c r="O1" s="28" t="s">
        <v>13</v>
      </c>
      <c r="P1" s="29"/>
      <c r="Q1" s="27"/>
      <c r="R1" s="28"/>
      <c r="S1" s="108" t="s">
        <v>39</v>
      </c>
      <c r="T1" s="109"/>
      <c r="U1" s="110"/>
      <c r="V1" s="111" t="s">
        <v>40</v>
      </c>
      <c r="W1" s="30"/>
      <c r="X1" s="30"/>
      <c r="Y1" s="30"/>
      <c r="Z1" s="30"/>
    </row>
    <row r="2" spans="1:26" x14ac:dyDescent="0.3">
      <c r="A2" s="26" t="s">
        <v>33</v>
      </c>
      <c r="B2" s="30" t="s">
        <v>34</v>
      </c>
      <c r="C2" s="30" t="s">
        <v>35</v>
      </c>
      <c r="D2" s="30" t="s">
        <v>36</v>
      </c>
      <c r="E2" s="30" t="s">
        <v>34</v>
      </c>
      <c r="F2" s="30" t="s">
        <v>35</v>
      </c>
      <c r="G2" s="30" t="s">
        <v>36</v>
      </c>
      <c r="H2" s="30" t="s">
        <v>34</v>
      </c>
      <c r="I2" s="30" t="s">
        <v>35</v>
      </c>
      <c r="J2" s="30" t="s">
        <v>36</v>
      </c>
      <c r="K2" s="30" t="s">
        <v>34</v>
      </c>
      <c r="L2" s="30" t="s">
        <v>35</v>
      </c>
      <c r="M2" s="30" t="s">
        <v>36</v>
      </c>
      <c r="N2" s="30" t="s">
        <v>34</v>
      </c>
      <c r="O2" s="30" t="s">
        <v>35</v>
      </c>
      <c r="P2" s="30" t="s">
        <v>36</v>
      </c>
      <c r="Q2" s="30" t="s">
        <v>37</v>
      </c>
      <c r="R2" s="30" t="s">
        <v>38</v>
      </c>
      <c r="S2" s="30" t="s">
        <v>34</v>
      </c>
      <c r="T2" s="30" t="s">
        <v>35</v>
      </c>
      <c r="U2" s="30" t="s">
        <v>36</v>
      </c>
      <c r="V2" s="30" t="s">
        <v>9</v>
      </c>
      <c r="W2" s="30" t="s">
        <v>10</v>
      </c>
      <c r="X2" s="30" t="s">
        <v>11</v>
      </c>
      <c r="Y2" s="30" t="s">
        <v>12</v>
      </c>
      <c r="Z2" s="30" t="s">
        <v>13</v>
      </c>
    </row>
    <row r="3" spans="1:26" x14ac:dyDescent="0.3">
      <c r="A3" s="44" t="s">
        <v>43</v>
      </c>
      <c r="B3" s="48">
        <v>1</v>
      </c>
      <c r="C3" s="48"/>
      <c r="D3" s="48">
        <v>1</v>
      </c>
      <c r="E3" s="48"/>
      <c r="F3" s="48"/>
      <c r="G3" s="48"/>
      <c r="H3" s="48"/>
      <c r="I3" s="48"/>
      <c r="J3" s="48"/>
      <c r="K3" s="48"/>
      <c r="L3" s="48">
        <v>1</v>
      </c>
      <c r="M3" s="48">
        <v>1</v>
      </c>
      <c r="N3" s="48"/>
      <c r="O3" s="48"/>
      <c r="P3" s="48"/>
      <c r="Q3" s="33">
        <f>SUM(B3:P3)</f>
        <v>4</v>
      </c>
      <c r="R3" s="32">
        <f>Q3/3</f>
        <v>1.3333333333333333</v>
      </c>
      <c r="S3" s="36">
        <f>SUM(B3,E3,H3,K3,N3)</f>
        <v>1</v>
      </c>
      <c r="T3" s="39">
        <f>SUM(C3,F3,I3,L3,O3)</f>
        <v>1</v>
      </c>
      <c r="U3" s="38">
        <f>SUM(D3,G3,J3,M3,P3)</f>
        <v>2</v>
      </c>
      <c r="V3" s="40">
        <f>SUM(B3:D3)</f>
        <v>2</v>
      </c>
      <c r="W3" s="41">
        <f>SUM(E3:G3)</f>
        <v>0</v>
      </c>
      <c r="X3" s="40">
        <f>SUM(H3:J3)</f>
        <v>0</v>
      </c>
      <c r="Y3" s="41">
        <f>SUM(K3:M3)</f>
        <v>2</v>
      </c>
      <c r="Z3" s="40">
        <f>SUM(N3:P3)</f>
        <v>0</v>
      </c>
    </row>
    <row r="4" spans="1:26" x14ac:dyDescent="0.3">
      <c r="A4" s="44" t="s">
        <v>46</v>
      </c>
      <c r="B4" s="48"/>
      <c r="C4" s="48">
        <v>3</v>
      </c>
      <c r="D4" s="48">
        <v>2</v>
      </c>
      <c r="E4" s="48"/>
      <c r="F4" s="48"/>
      <c r="G4" s="48"/>
      <c r="H4" s="48">
        <v>2</v>
      </c>
      <c r="I4" s="48"/>
      <c r="J4" s="48"/>
      <c r="K4" s="48"/>
      <c r="L4" s="48">
        <v>2</v>
      </c>
      <c r="M4" s="48">
        <v>2</v>
      </c>
      <c r="N4" s="48"/>
      <c r="O4" s="48">
        <v>6</v>
      </c>
      <c r="P4" s="48">
        <v>2</v>
      </c>
      <c r="Q4" s="34">
        <f t="shared" ref="Q4:Q67" si="0">SUM(B4:P4)</f>
        <v>19</v>
      </c>
      <c r="R4" s="32">
        <f t="shared" ref="R4:R67" si="1">Q4/3</f>
        <v>6.333333333333333</v>
      </c>
      <c r="S4" s="36">
        <f t="shared" ref="S4:U22" si="2">SUM(B4,E4,H4,K4,N4)</f>
        <v>2</v>
      </c>
      <c r="T4" s="39">
        <f t="shared" si="2"/>
        <v>11</v>
      </c>
      <c r="U4" s="38">
        <f t="shared" si="2"/>
        <v>6</v>
      </c>
      <c r="V4" s="40">
        <f t="shared" ref="V4:V67" si="3">SUM(B4:D4)</f>
        <v>5</v>
      </c>
      <c r="W4" s="41">
        <f t="shared" ref="W4:W67" si="4">SUM(E4:G4)</f>
        <v>0</v>
      </c>
      <c r="X4" s="40">
        <f t="shared" ref="X4:X67" si="5">SUM(H4:J4)</f>
        <v>2</v>
      </c>
      <c r="Y4" s="41">
        <f t="shared" ref="Y4:Y67" si="6">SUM(K4:M4)</f>
        <v>4</v>
      </c>
      <c r="Z4" s="40">
        <f t="shared" ref="Z4:Z67" si="7">SUM(N4:P4)</f>
        <v>8</v>
      </c>
    </row>
    <row r="5" spans="1:26" x14ac:dyDescent="0.3">
      <c r="A5" s="45" t="s">
        <v>49</v>
      </c>
      <c r="B5" s="48"/>
      <c r="C5" s="48"/>
      <c r="D5" s="48"/>
      <c r="E5" s="48"/>
      <c r="F5" s="48"/>
      <c r="G5" s="48"/>
      <c r="H5" s="48">
        <v>1</v>
      </c>
      <c r="I5" s="48"/>
      <c r="J5" s="48"/>
      <c r="K5" s="48"/>
      <c r="L5" s="48"/>
      <c r="M5" s="48"/>
      <c r="N5" s="48"/>
      <c r="O5" s="48"/>
      <c r="P5" s="48"/>
      <c r="Q5" s="34">
        <f t="shared" si="0"/>
        <v>1</v>
      </c>
      <c r="R5" s="32">
        <f t="shared" si="1"/>
        <v>0.33333333333333331</v>
      </c>
      <c r="S5" s="36">
        <f t="shared" si="2"/>
        <v>1</v>
      </c>
      <c r="T5" s="39">
        <f t="shared" si="2"/>
        <v>0</v>
      </c>
      <c r="U5" s="38">
        <f t="shared" si="2"/>
        <v>0</v>
      </c>
      <c r="V5" s="40">
        <f t="shared" si="3"/>
        <v>0</v>
      </c>
      <c r="W5" s="41">
        <f t="shared" si="4"/>
        <v>0</v>
      </c>
      <c r="X5" s="40">
        <f t="shared" si="5"/>
        <v>1</v>
      </c>
      <c r="Y5" s="41">
        <f t="shared" si="6"/>
        <v>0</v>
      </c>
      <c r="Z5" s="40">
        <f t="shared" si="7"/>
        <v>0</v>
      </c>
    </row>
    <row r="6" spans="1:26" x14ac:dyDescent="0.3">
      <c r="A6" s="45" t="s">
        <v>52</v>
      </c>
      <c r="B6" s="48"/>
      <c r="C6" s="48"/>
      <c r="D6" s="48"/>
      <c r="E6" s="48">
        <v>1</v>
      </c>
      <c r="F6" s="48"/>
      <c r="G6" s="48">
        <v>2</v>
      </c>
      <c r="H6" s="48"/>
      <c r="I6" s="48"/>
      <c r="J6" s="48">
        <v>1</v>
      </c>
      <c r="K6" s="48"/>
      <c r="L6" s="48"/>
      <c r="M6" s="48">
        <v>1</v>
      </c>
      <c r="N6" s="48">
        <v>1</v>
      </c>
      <c r="O6" s="48"/>
      <c r="P6" s="48">
        <v>3</v>
      </c>
      <c r="Q6" s="34">
        <f t="shared" si="0"/>
        <v>9</v>
      </c>
      <c r="R6" s="32">
        <f t="shared" si="1"/>
        <v>3</v>
      </c>
      <c r="S6" s="36">
        <f t="shared" si="2"/>
        <v>2</v>
      </c>
      <c r="T6" s="39">
        <f t="shared" si="2"/>
        <v>0</v>
      </c>
      <c r="U6" s="38">
        <f t="shared" si="2"/>
        <v>7</v>
      </c>
      <c r="V6" s="40">
        <f t="shared" si="3"/>
        <v>0</v>
      </c>
      <c r="W6" s="41">
        <f t="shared" si="4"/>
        <v>3</v>
      </c>
      <c r="X6" s="40">
        <f t="shared" si="5"/>
        <v>1</v>
      </c>
      <c r="Y6" s="41">
        <f t="shared" si="6"/>
        <v>1</v>
      </c>
      <c r="Z6" s="40">
        <f t="shared" si="7"/>
        <v>4</v>
      </c>
    </row>
    <row r="7" spans="1:26" x14ac:dyDescent="0.3">
      <c r="A7" s="45" t="s">
        <v>53</v>
      </c>
      <c r="B7" s="48"/>
      <c r="C7" s="48"/>
      <c r="D7" s="48"/>
      <c r="E7" s="48"/>
      <c r="F7" s="48"/>
      <c r="G7" s="48">
        <v>1</v>
      </c>
      <c r="H7" s="48"/>
      <c r="I7" s="48"/>
      <c r="J7" s="48"/>
      <c r="K7" s="48"/>
      <c r="L7" s="48"/>
      <c r="M7" s="48"/>
      <c r="N7" s="48"/>
      <c r="O7" s="48"/>
      <c r="P7" s="48"/>
      <c r="Q7" s="34">
        <f t="shared" si="0"/>
        <v>1</v>
      </c>
      <c r="R7" s="32">
        <f t="shared" si="1"/>
        <v>0.33333333333333331</v>
      </c>
      <c r="S7" s="36">
        <f t="shared" si="2"/>
        <v>0</v>
      </c>
      <c r="T7" s="39">
        <f t="shared" si="2"/>
        <v>0</v>
      </c>
      <c r="U7" s="38">
        <f t="shared" si="2"/>
        <v>1</v>
      </c>
      <c r="V7" s="40">
        <f t="shared" si="3"/>
        <v>0</v>
      </c>
      <c r="W7" s="41">
        <f t="shared" si="4"/>
        <v>1</v>
      </c>
      <c r="X7" s="40">
        <f t="shared" si="5"/>
        <v>0</v>
      </c>
      <c r="Y7" s="41">
        <f t="shared" si="6"/>
        <v>0</v>
      </c>
      <c r="Z7" s="40">
        <f t="shared" si="7"/>
        <v>0</v>
      </c>
    </row>
    <row r="8" spans="1:26" x14ac:dyDescent="0.3">
      <c r="A8" s="45" t="s">
        <v>54</v>
      </c>
      <c r="B8" s="48">
        <v>41</v>
      </c>
      <c r="C8" s="48">
        <v>47</v>
      </c>
      <c r="D8" s="48">
        <v>3</v>
      </c>
      <c r="E8" s="48">
        <v>70</v>
      </c>
      <c r="F8" s="48">
        <v>17</v>
      </c>
      <c r="G8" s="48">
        <v>15</v>
      </c>
      <c r="H8" s="48">
        <v>7</v>
      </c>
      <c r="I8" s="48">
        <v>11</v>
      </c>
      <c r="J8" s="48">
        <v>37</v>
      </c>
      <c r="K8" s="48">
        <v>7</v>
      </c>
      <c r="L8" s="48">
        <v>3</v>
      </c>
      <c r="M8" s="48">
        <v>6</v>
      </c>
      <c r="N8" s="48">
        <v>14</v>
      </c>
      <c r="O8" s="48">
        <v>3</v>
      </c>
      <c r="P8" s="48">
        <v>26</v>
      </c>
      <c r="Q8" s="34">
        <f t="shared" si="0"/>
        <v>307</v>
      </c>
      <c r="R8" s="32">
        <f t="shared" si="1"/>
        <v>102.33333333333333</v>
      </c>
      <c r="S8" s="36">
        <f t="shared" si="2"/>
        <v>139</v>
      </c>
      <c r="T8" s="39">
        <f t="shared" si="2"/>
        <v>81</v>
      </c>
      <c r="U8" s="38">
        <f t="shared" si="2"/>
        <v>87</v>
      </c>
      <c r="V8" s="40">
        <f t="shared" si="3"/>
        <v>91</v>
      </c>
      <c r="W8" s="41">
        <f t="shared" si="4"/>
        <v>102</v>
      </c>
      <c r="X8" s="40">
        <f t="shared" si="5"/>
        <v>55</v>
      </c>
      <c r="Y8" s="41">
        <f t="shared" si="6"/>
        <v>16</v>
      </c>
      <c r="Z8" s="40">
        <f t="shared" si="7"/>
        <v>43</v>
      </c>
    </row>
    <row r="9" spans="1:26" x14ac:dyDescent="0.3">
      <c r="A9" s="45" t="s">
        <v>57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>
        <v>1</v>
      </c>
      <c r="O9" s="48"/>
      <c r="P9" s="48"/>
      <c r="Q9" s="34">
        <f t="shared" si="0"/>
        <v>1</v>
      </c>
      <c r="R9" s="32">
        <f t="shared" si="1"/>
        <v>0.33333333333333331</v>
      </c>
      <c r="S9" s="36">
        <f t="shared" si="2"/>
        <v>1</v>
      </c>
      <c r="T9" s="39">
        <f t="shared" si="2"/>
        <v>0</v>
      </c>
      <c r="U9" s="38">
        <f t="shared" si="2"/>
        <v>0</v>
      </c>
      <c r="V9" s="40">
        <f t="shared" si="3"/>
        <v>0</v>
      </c>
      <c r="W9" s="41">
        <f t="shared" si="4"/>
        <v>0</v>
      </c>
      <c r="X9" s="40">
        <f t="shared" si="5"/>
        <v>0</v>
      </c>
      <c r="Y9" s="41">
        <f t="shared" si="6"/>
        <v>0</v>
      </c>
      <c r="Z9" s="40">
        <f t="shared" si="7"/>
        <v>1</v>
      </c>
    </row>
    <row r="10" spans="1:26" x14ac:dyDescent="0.3">
      <c r="A10" s="45" t="s">
        <v>58</v>
      </c>
      <c r="B10" s="48">
        <v>1</v>
      </c>
      <c r="C10" s="48"/>
      <c r="D10" s="48"/>
      <c r="E10" s="48"/>
      <c r="F10" s="48"/>
      <c r="G10" s="48"/>
      <c r="H10" s="48">
        <v>1</v>
      </c>
      <c r="I10" s="48"/>
      <c r="J10" s="48"/>
      <c r="K10" s="48"/>
      <c r="L10" s="48" t="s">
        <v>163</v>
      </c>
      <c r="M10" s="48">
        <v>1</v>
      </c>
      <c r="N10" s="48"/>
      <c r="O10" s="48">
        <v>2</v>
      </c>
      <c r="P10" s="48">
        <v>1</v>
      </c>
      <c r="Q10" s="34">
        <f t="shared" si="0"/>
        <v>6</v>
      </c>
      <c r="R10" s="32">
        <f t="shared" si="1"/>
        <v>2</v>
      </c>
      <c r="S10" s="36">
        <f t="shared" si="2"/>
        <v>2</v>
      </c>
      <c r="T10" s="39">
        <f t="shared" si="2"/>
        <v>2</v>
      </c>
      <c r="U10" s="38">
        <f t="shared" si="2"/>
        <v>2</v>
      </c>
      <c r="V10" s="40">
        <f t="shared" si="3"/>
        <v>1</v>
      </c>
      <c r="W10" s="41">
        <f t="shared" si="4"/>
        <v>0</v>
      </c>
      <c r="X10" s="40">
        <f t="shared" si="5"/>
        <v>1</v>
      </c>
      <c r="Y10" s="41">
        <f t="shared" si="6"/>
        <v>1</v>
      </c>
      <c r="Z10" s="40">
        <f t="shared" si="7"/>
        <v>3</v>
      </c>
    </row>
    <row r="11" spans="1:26" x14ac:dyDescent="0.3">
      <c r="A11" s="45" t="s">
        <v>59</v>
      </c>
      <c r="B11" s="48"/>
      <c r="C11" s="48"/>
      <c r="D11" s="48"/>
      <c r="E11" s="48">
        <v>1</v>
      </c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34">
        <f t="shared" si="0"/>
        <v>1</v>
      </c>
      <c r="R11" s="32">
        <f t="shared" si="1"/>
        <v>0.33333333333333331</v>
      </c>
      <c r="S11" s="36">
        <f t="shared" si="2"/>
        <v>1</v>
      </c>
      <c r="T11" s="39">
        <f t="shared" si="2"/>
        <v>0</v>
      </c>
      <c r="U11" s="38">
        <f t="shared" si="2"/>
        <v>0</v>
      </c>
      <c r="V11" s="40">
        <f t="shared" si="3"/>
        <v>0</v>
      </c>
      <c r="W11" s="41">
        <f t="shared" si="4"/>
        <v>1</v>
      </c>
      <c r="X11" s="40">
        <f t="shared" si="5"/>
        <v>0</v>
      </c>
      <c r="Y11" s="41">
        <f t="shared" si="6"/>
        <v>0</v>
      </c>
      <c r="Z11" s="40">
        <f t="shared" si="7"/>
        <v>0</v>
      </c>
    </row>
    <row r="12" spans="1:26" x14ac:dyDescent="0.3">
      <c r="A12" s="45" t="s">
        <v>60</v>
      </c>
      <c r="B12" s="48"/>
      <c r="C12" s="48"/>
      <c r="D12" s="48"/>
      <c r="E12" s="48"/>
      <c r="F12" s="48"/>
      <c r="G12" s="48">
        <v>1</v>
      </c>
      <c r="H12" s="48"/>
      <c r="I12" s="48"/>
      <c r="J12" s="48"/>
      <c r="K12" s="48"/>
      <c r="L12" s="48"/>
      <c r="M12" s="48"/>
      <c r="N12" s="48"/>
      <c r="O12" s="48"/>
      <c r="P12" s="48"/>
      <c r="Q12" s="34">
        <f t="shared" si="0"/>
        <v>1</v>
      </c>
      <c r="R12" s="32">
        <f t="shared" si="1"/>
        <v>0.33333333333333331</v>
      </c>
      <c r="S12" s="36">
        <f t="shared" si="2"/>
        <v>0</v>
      </c>
      <c r="T12" s="39">
        <f t="shared" si="2"/>
        <v>0</v>
      </c>
      <c r="U12" s="38">
        <f t="shared" si="2"/>
        <v>1</v>
      </c>
      <c r="V12" s="40">
        <f t="shared" si="3"/>
        <v>0</v>
      </c>
      <c r="W12" s="41">
        <f t="shared" si="4"/>
        <v>1</v>
      </c>
      <c r="X12" s="40">
        <f t="shared" si="5"/>
        <v>0</v>
      </c>
      <c r="Y12" s="41">
        <f t="shared" si="6"/>
        <v>0</v>
      </c>
      <c r="Z12" s="40">
        <f t="shared" si="7"/>
        <v>0</v>
      </c>
    </row>
    <row r="13" spans="1:26" x14ac:dyDescent="0.3">
      <c r="A13" s="45" t="s">
        <v>63</v>
      </c>
      <c r="B13" s="48"/>
      <c r="C13" s="48"/>
      <c r="D13" s="48"/>
      <c r="E13" s="48"/>
      <c r="F13" s="48"/>
      <c r="G13" s="48">
        <v>1</v>
      </c>
      <c r="H13" s="48"/>
      <c r="I13" s="48">
        <v>1</v>
      </c>
      <c r="J13" s="48"/>
      <c r="K13" s="48"/>
      <c r="L13" s="48"/>
      <c r="M13" s="48"/>
      <c r="N13" s="48">
        <v>1</v>
      </c>
      <c r="O13" s="48"/>
      <c r="P13" s="48"/>
      <c r="Q13" s="34">
        <f t="shared" si="0"/>
        <v>3</v>
      </c>
      <c r="R13" s="32">
        <f t="shared" si="1"/>
        <v>1</v>
      </c>
      <c r="S13" s="36">
        <f t="shared" si="2"/>
        <v>1</v>
      </c>
      <c r="T13" s="39">
        <f t="shared" si="2"/>
        <v>1</v>
      </c>
      <c r="U13" s="38">
        <f t="shared" si="2"/>
        <v>1</v>
      </c>
      <c r="V13" s="40">
        <f t="shared" si="3"/>
        <v>0</v>
      </c>
      <c r="W13" s="41">
        <f t="shared" si="4"/>
        <v>1</v>
      </c>
      <c r="X13" s="40">
        <f t="shared" si="5"/>
        <v>1</v>
      </c>
      <c r="Y13" s="41">
        <f t="shared" si="6"/>
        <v>0</v>
      </c>
      <c r="Z13" s="40">
        <f t="shared" si="7"/>
        <v>1</v>
      </c>
    </row>
    <row r="14" spans="1:26" x14ac:dyDescent="0.3">
      <c r="A14" s="45" t="s">
        <v>64</v>
      </c>
      <c r="B14" s="48"/>
      <c r="C14" s="48"/>
      <c r="D14" s="48"/>
      <c r="E14" s="48"/>
      <c r="F14" s="48">
        <v>1</v>
      </c>
      <c r="G14" s="48">
        <v>1</v>
      </c>
      <c r="H14" s="48"/>
      <c r="I14" s="48"/>
      <c r="J14" s="48"/>
      <c r="K14" s="48"/>
      <c r="L14" s="48"/>
      <c r="M14" s="48"/>
      <c r="N14" s="48"/>
      <c r="O14" s="48"/>
      <c r="P14" s="48"/>
      <c r="Q14" s="34">
        <f t="shared" si="0"/>
        <v>2</v>
      </c>
      <c r="R14" s="32">
        <f t="shared" si="1"/>
        <v>0.66666666666666663</v>
      </c>
      <c r="S14" s="36">
        <f t="shared" si="2"/>
        <v>0</v>
      </c>
      <c r="T14" s="39">
        <f t="shared" si="2"/>
        <v>1</v>
      </c>
      <c r="U14" s="38">
        <f t="shared" si="2"/>
        <v>1</v>
      </c>
      <c r="V14" s="40">
        <f t="shared" si="3"/>
        <v>0</v>
      </c>
      <c r="W14" s="41">
        <f t="shared" si="4"/>
        <v>2</v>
      </c>
      <c r="X14" s="40">
        <f t="shared" si="5"/>
        <v>0</v>
      </c>
      <c r="Y14" s="41">
        <f t="shared" si="6"/>
        <v>0</v>
      </c>
      <c r="Z14" s="40">
        <f t="shared" si="7"/>
        <v>0</v>
      </c>
    </row>
    <row r="15" spans="1:26" x14ac:dyDescent="0.3">
      <c r="A15" s="45" t="s">
        <v>67</v>
      </c>
      <c r="B15" s="48">
        <v>3</v>
      </c>
      <c r="C15" s="48"/>
      <c r="D15" s="48"/>
      <c r="E15" s="48">
        <v>2</v>
      </c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34">
        <f t="shared" si="0"/>
        <v>5</v>
      </c>
      <c r="R15" s="32">
        <f t="shared" si="1"/>
        <v>1.6666666666666667</v>
      </c>
      <c r="S15" s="36">
        <f t="shared" si="2"/>
        <v>5</v>
      </c>
      <c r="T15" s="39">
        <f t="shared" si="2"/>
        <v>0</v>
      </c>
      <c r="U15" s="38">
        <f t="shared" si="2"/>
        <v>0</v>
      </c>
      <c r="V15" s="40">
        <f t="shared" si="3"/>
        <v>3</v>
      </c>
      <c r="W15" s="41">
        <f t="shared" si="4"/>
        <v>2</v>
      </c>
      <c r="X15" s="40">
        <f t="shared" si="5"/>
        <v>0</v>
      </c>
      <c r="Y15" s="41">
        <f t="shared" si="6"/>
        <v>0</v>
      </c>
      <c r="Z15" s="40">
        <f t="shared" si="7"/>
        <v>0</v>
      </c>
    </row>
    <row r="16" spans="1:26" x14ac:dyDescent="0.3">
      <c r="A16" s="45" t="s">
        <v>68</v>
      </c>
      <c r="B16" s="48"/>
      <c r="C16" s="48">
        <v>4</v>
      </c>
      <c r="D16" s="48">
        <v>1</v>
      </c>
      <c r="E16" s="48"/>
      <c r="F16" s="48">
        <v>6</v>
      </c>
      <c r="G16" s="48">
        <v>2</v>
      </c>
      <c r="H16" s="48"/>
      <c r="I16" s="48">
        <v>1</v>
      </c>
      <c r="J16" s="48">
        <v>1</v>
      </c>
      <c r="K16" s="48"/>
      <c r="L16" s="48">
        <v>2</v>
      </c>
      <c r="M16" s="48">
        <v>1</v>
      </c>
      <c r="N16" s="48">
        <v>1</v>
      </c>
      <c r="O16" s="48"/>
      <c r="P16" s="48"/>
      <c r="Q16" s="34">
        <f t="shared" si="0"/>
        <v>19</v>
      </c>
      <c r="R16" s="32">
        <f t="shared" si="1"/>
        <v>6.333333333333333</v>
      </c>
      <c r="S16" s="36">
        <f t="shared" si="2"/>
        <v>1</v>
      </c>
      <c r="T16" s="39">
        <f t="shared" si="2"/>
        <v>13</v>
      </c>
      <c r="U16" s="38">
        <f t="shared" si="2"/>
        <v>5</v>
      </c>
      <c r="V16" s="40">
        <f t="shared" si="3"/>
        <v>5</v>
      </c>
      <c r="W16" s="41">
        <f t="shared" si="4"/>
        <v>8</v>
      </c>
      <c r="X16" s="40">
        <f t="shared" si="5"/>
        <v>2</v>
      </c>
      <c r="Y16" s="41">
        <f t="shared" si="6"/>
        <v>3</v>
      </c>
      <c r="Z16" s="40">
        <f t="shared" si="7"/>
        <v>1</v>
      </c>
    </row>
    <row r="17" spans="1:26" x14ac:dyDescent="0.3">
      <c r="A17" s="45" t="s">
        <v>69</v>
      </c>
      <c r="B17" s="48"/>
      <c r="C17" s="48">
        <v>4</v>
      </c>
      <c r="D17" s="48">
        <v>3</v>
      </c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34">
        <f t="shared" si="0"/>
        <v>7</v>
      </c>
      <c r="R17" s="32">
        <f t="shared" si="1"/>
        <v>2.3333333333333335</v>
      </c>
      <c r="S17" s="36">
        <f t="shared" si="2"/>
        <v>0</v>
      </c>
      <c r="T17" s="39">
        <f t="shared" si="2"/>
        <v>4</v>
      </c>
      <c r="U17" s="38">
        <f t="shared" si="2"/>
        <v>3</v>
      </c>
      <c r="V17" s="40">
        <f t="shared" si="3"/>
        <v>7</v>
      </c>
      <c r="W17" s="41">
        <f t="shared" si="4"/>
        <v>0</v>
      </c>
      <c r="X17" s="40">
        <f t="shared" si="5"/>
        <v>0</v>
      </c>
      <c r="Y17" s="41">
        <f t="shared" si="6"/>
        <v>0</v>
      </c>
      <c r="Z17" s="40">
        <f t="shared" si="7"/>
        <v>0</v>
      </c>
    </row>
    <row r="18" spans="1:26" x14ac:dyDescent="0.3">
      <c r="A18" s="45" t="s">
        <v>72</v>
      </c>
      <c r="B18" s="48">
        <v>1</v>
      </c>
      <c r="C18" s="48"/>
      <c r="D18" s="48"/>
      <c r="E18" s="48"/>
      <c r="F18" s="48"/>
      <c r="G18" s="48">
        <v>1</v>
      </c>
      <c r="H18" s="48"/>
      <c r="I18" s="48"/>
      <c r="J18" s="48"/>
      <c r="K18" s="48"/>
      <c r="L18" s="48"/>
      <c r="M18" s="48"/>
      <c r="N18" s="48">
        <v>2</v>
      </c>
      <c r="O18" s="48"/>
      <c r="P18" s="48"/>
      <c r="Q18" s="34">
        <f t="shared" si="0"/>
        <v>4</v>
      </c>
      <c r="R18" s="32">
        <f t="shared" si="1"/>
        <v>1.3333333333333333</v>
      </c>
      <c r="S18" s="36">
        <f t="shared" si="2"/>
        <v>3</v>
      </c>
      <c r="T18" s="39">
        <f t="shared" si="2"/>
        <v>0</v>
      </c>
      <c r="U18" s="38">
        <f t="shared" si="2"/>
        <v>1</v>
      </c>
      <c r="V18" s="40">
        <f t="shared" si="3"/>
        <v>1</v>
      </c>
      <c r="W18" s="41">
        <f t="shared" si="4"/>
        <v>1</v>
      </c>
      <c r="X18" s="40">
        <f t="shared" si="5"/>
        <v>0</v>
      </c>
      <c r="Y18" s="41">
        <f t="shared" si="6"/>
        <v>0</v>
      </c>
      <c r="Z18" s="40">
        <f t="shared" si="7"/>
        <v>2</v>
      </c>
    </row>
    <row r="19" spans="1:26" x14ac:dyDescent="0.3">
      <c r="A19" s="45" t="s">
        <v>73</v>
      </c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>
        <v>4</v>
      </c>
      <c r="P19" s="48"/>
      <c r="Q19" s="34">
        <f t="shared" si="0"/>
        <v>4</v>
      </c>
      <c r="R19" s="32">
        <f t="shared" si="1"/>
        <v>1.3333333333333333</v>
      </c>
      <c r="S19" s="36">
        <f t="shared" si="2"/>
        <v>0</v>
      </c>
      <c r="T19" s="39">
        <f t="shared" si="2"/>
        <v>4</v>
      </c>
      <c r="U19" s="38">
        <f t="shared" si="2"/>
        <v>0</v>
      </c>
      <c r="V19" s="40">
        <f t="shared" si="3"/>
        <v>0</v>
      </c>
      <c r="W19" s="41">
        <f t="shared" si="4"/>
        <v>0</v>
      </c>
      <c r="X19" s="40">
        <f t="shared" si="5"/>
        <v>0</v>
      </c>
      <c r="Y19" s="41">
        <f t="shared" si="6"/>
        <v>0</v>
      </c>
      <c r="Z19" s="40">
        <f t="shared" si="7"/>
        <v>4</v>
      </c>
    </row>
    <row r="20" spans="1:26" x14ac:dyDescent="0.3">
      <c r="A20" s="45" t="s">
        <v>76</v>
      </c>
      <c r="B20" s="48">
        <v>2</v>
      </c>
      <c r="C20" s="48">
        <v>3</v>
      </c>
      <c r="D20" s="48">
        <v>3</v>
      </c>
      <c r="E20" s="48">
        <v>2</v>
      </c>
      <c r="F20" s="48">
        <v>1</v>
      </c>
      <c r="G20" s="48"/>
      <c r="H20" s="48">
        <v>2</v>
      </c>
      <c r="I20" s="48">
        <v>1</v>
      </c>
      <c r="J20" s="48">
        <v>1</v>
      </c>
      <c r="K20" s="48">
        <v>2</v>
      </c>
      <c r="L20" s="48"/>
      <c r="M20" s="48">
        <v>1</v>
      </c>
      <c r="N20" s="48"/>
      <c r="O20" s="48"/>
      <c r="P20" s="48">
        <v>1</v>
      </c>
      <c r="Q20" s="34">
        <f t="shared" si="0"/>
        <v>19</v>
      </c>
      <c r="R20" s="32">
        <f t="shared" si="1"/>
        <v>6.333333333333333</v>
      </c>
      <c r="S20" s="36">
        <f t="shared" si="2"/>
        <v>8</v>
      </c>
      <c r="T20" s="39">
        <f t="shared" si="2"/>
        <v>5</v>
      </c>
      <c r="U20" s="38">
        <f t="shared" si="2"/>
        <v>6</v>
      </c>
      <c r="V20" s="40">
        <f t="shared" si="3"/>
        <v>8</v>
      </c>
      <c r="W20" s="41">
        <f t="shared" si="4"/>
        <v>3</v>
      </c>
      <c r="X20" s="40">
        <f t="shared" si="5"/>
        <v>4</v>
      </c>
      <c r="Y20" s="41">
        <f t="shared" si="6"/>
        <v>3</v>
      </c>
      <c r="Z20" s="40">
        <f t="shared" si="7"/>
        <v>1</v>
      </c>
    </row>
    <row r="21" spans="1:26" x14ac:dyDescent="0.3">
      <c r="A21" s="45" t="s">
        <v>77</v>
      </c>
      <c r="B21" s="48"/>
      <c r="C21" s="48"/>
      <c r="D21" s="48"/>
      <c r="E21" s="48"/>
      <c r="F21" s="48">
        <v>1</v>
      </c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34">
        <f t="shared" si="0"/>
        <v>1</v>
      </c>
      <c r="R21" s="32">
        <f t="shared" si="1"/>
        <v>0.33333333333333331</v>
      </c>
      <c r="S21" s="36">
        <f t="shared" si="2"/>
        <v>0</v>
      </c>
      <c r="T21" s="39">
        <f t="shared" si="2"/>
        <v>1</v>
      </c>
      <c r="U21" s="38">
        <f t="shared" si="2"/>
        <v>0</v>
      </c>
      <c r="V21" s="40">
        <f t="shared" si="3"/>
        <v>0</v>
      </c>
      <c r="W21" s="41">
        <f t="shared" si="4"/>
        <v>1</v>
      </c>
      <c r="X21" s="40">
        <f t="shared" si="5"/>
        <v>0</v>
      </c>
      <c r="Y21" s="41">
        <f t="shared" si="6"/>
        <v>0</v>
      </c>
      <c r="Z21" s="40">
        <f t="shared" si="7"/>
        <v>0</v>
      </c>
    </row>
    <row r="22" spans="1:26" x14ac:dyDescent="0.3">
      <c r="A22" s="45" t="s">
        <v>78</v>
      </c>
      <c r="B22" s="48"/>
      <c r="C22" s="48"/>
      <c r="D22" s="48"/>
      <c r="E22" s="48"/>
      <c r="F22" s="48">
        <v>1</v>
      </c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34">
        <f t="shared" si="0"/>
        <v>1</v>
      </c>
      <c r="R22" s="32">
        <f t="shared" si="1"/>
        <v>0.33333333333333331</v>
      </c>
      <c r="S22" s="37">
        <f t="shared" si="2"/>
        <v>0</v>
      </c>
      <c r="T22" s="24">
        <f t="shared" si="2"/>
        <v>1</v>
      </c>
      <c r="U22" s="37">
        <f t="shared" si="2"/>
        <v>0</v>
      </c>
      <c r="V22" s="42">
        <f t="shared" si="3"/>
        <v>0</v>
      </c>
      <c r="W22" s="43">
        <f t="shared" si="4"/>
        <v>1</v>
      </c>
      <c r="X22" s="42">
        <f t="shared" si="5"/>
        <v>0</v>
      </c>
      <c r="Y22" s="43">
        <f t="shared" si="6"/>
        <v>0</v>
      </c>
      <c r="Z22" s="42">
        <f t="shared" si="7"/>
        <v>0</v>
      </c>
    </row>
    <row r="23" spans="1:26" x14ac:dyDescent="0.3">
      <c r="A23" s="45" t="s">
        <v>81</v>
      </c>
      <c r="B23" s="48">
        <v>1</v>
      </c>
      <c r="C23" s="48"/>
      <c r="D23" s="48"/>
      <c r="E23" s="48">
        <v>1</v>
      </c>
      <c r="F23" s="48">
        <v>1</v>
      </c>
      <c r="G23" s="48">
        <v>1</v>
      </c>
      <c r="H23" s="48">
        <v>1</v>
      </c>
      <c r="I23" s="48">
        <v>1</v>
      </c>
      <c r="J23" s="48"/>
      <c r="K23" s="48">
        <v>2</v>
      </c>
      <c r="L23" s="48"/>
      <c r="M23" s="48">
        <v>1</v>
      </c>
      <c r="N23" s="48">
        <v>1</v>
      </c>
      <c r="O23" s="48">
        <v>1</v>
      </c>
      <c r="P23" s="48">
        <v>1</v>
      </c>
      <c r="Q23" s="34">
        <f t="shared" si="0"/>
        <v>12</v>
      </c>
      <c r="R23" s="32">
        <f t="shared" si="1"/>
        <v>4</v>
      </c>
      <c r="S23" s="37">
        <f t="shared" ref="S23:U38" si="8">SUM(B23,E23,H23,K23,N23)</f>
        <v>6</v>
      </c>
      <c r="T23" s="24">
        <f t="shared" si="8"/>
        <v>3</v>
      </c>
      <c r="U23" s="37">
        <f t="shared" si="8"/>
        <v>3</v>
      </c>
      <c r="V23" s="42">
        <f t="shared" si="3"/>
        <v>1</v>
      </c>
      <c r="W23" s="43">
        <f t="shared" si="4"/>
        <v>3</v>
      </c>
      <c r="X23" s="42">
        <f t="shared" si="5"/>
        <v>2</v>
      </c>
      <c r="Y23" s="43">
        <f t="shared" si="6"/>
        <v>3</v>
      </c>
      <c r="Z23" s="42">
        <f t="shared" si="7"/>
        <v>3</v>
      </c>
    </row>
    <row r="24" spans="1:26" x14ac:dyDescent="0.3">
      <c r="A24" s="45" t="s">
        <v>84</v>
      </c>
      <c r="B24" s="48">
        <v>1</v>
      </c>
      <c r="C24" s="48">
        <v>1</v>
      </c>
      <c r="D24" s="48">
        <v>1</v>
      </c>
      <c r="E24" s="48">
        <v>3</v>
      </c>
      <c r="F24" s="48">
        <v>1</v>
      </c>
      <c r="G24" s="48">
        <v>4</v>
      </c>
      <c r="H24" s="48"/>
      <c r="I24" s="48">
        <v>1</v>
      </c>
      <c r="J24" s="48">
        <v>1</v>
      </c>
      <c r="K24" s="48">
        <v>3</v>
      </c>
      <c r="L24" s="48">
        <v>2</v>
      </c>
      <c r="M24" s="48">
        <v>2</v>
      </c>
      <c r="N24" s="48">
        <v>2</v>
      </c>
      <c r="O24" s="48">
        <v>1</v>
      </c>
      <c r="P24" s="48">
        <v>1</v>
      </c>
      <c r="Q24" s="34">
        <f t="shared" si="0"/>
        <v>24</v>
      </c>
      <c r="R24" s="32">
        <f t="shared" si="1"/>
        <v>8</v>
      </c>
      <c r="S24" s="37">
        <f t="shared" si="8"/>
        <v>9</v>
      </c>
      <c r="T24" s="24">
        <f t="shared" si="8"/>
        <v>6</v>
      </c>
      <c r="U24" s="37">
        <f t="shared" si="8"/>
        <v>9</v>
      </c>
      <c r="V24" s="42">
        <f t="shared" si="3"/>
        <v>3</v>
      </c>
      <c r="W24" s="43">
        <f t="shared" si="4"/>
        <v>8</v>
      </c>
      <c r="X24" s="42">
        <f t="shared" si="5"/>
        <v>2</v>
      </c>
      <c r="Y24" s="43">
        <f t="shared" si="6"/>
        <v>7</v>
      </c>
      <c r="Z24" s="42">
        <f t="shared" si="7"/>
        <v>4</v>
      </c>
    </row>
    <row r="25" spans="1:26" x14ac:dyDescent="0.3">
      <c r="A25" s="45" t="s">
        <v>86</v>
      </c>
      <c r="B25" s="48"/>
      <c r="C25" s="48"/>
      <c r="D25" s="48"/>
      <c r="E25" s="48"/>
      <c r="F25" s="48"/>
      <c r="G25" s="48"/>
      <c r="H25" s="48">
        <v>2</v>
      </c>
      <c r="I25" s="48"/>
      <c r="J25" s="48"/>
      <c r="K25" s="48"/>
      <c r="L25" s="48"/>
      <c r="M25" s="48"/>
      <c r="N25" s="48"/>
      <c r="O25" s="48"/>
      <c r="P25" s="48"/>
      <c r="Q25" s="34">
        <f t="shared" si="0"/>
        <v>2</v>
      </c>
      <c r="R25" s="32">
        <f t="shared" si="1"/>
        <v>0.66666666666666663</v>
      </c>
      <c r="S25" s="37">
        <f t="shared" si="8"/>
        <v>2</v>
      </c>
      <c r="T25" s="24">
        <f t="shared" si="8"/>
        <v>0</v>
      </c>
      <c r="U25" s="37">
        <f t="shared" si="8"/>
        <v>0</v>
      </c>
      <c r="V25" s="42">
        <f t="shared" si="3"/>
        <v>0</v>
      </c>
      <c r="W25" s="43">
        <f t="shared" si="4"/>
        <v>0</v>
      </c>
      <c r="X25" s="42">
        <f t="shared" si="5"/>
        <v>2</v>
      </c>
      <c r="Y25" s="43">
        <f t="shared" si="6"/>
        <v>0</v>
      </c>
      <c r="Z25" s="42">
        <f t="shared" si="7"/>
        <v>0</v>
      </c>
    </row>
    <row r="26" spans="1:26" x14ac:dyDescent="0.3">
      <c r="A26" s="45" t="s">
        <v>87</v>
      </c>
      <c r="B26" s="48">
        <v>2</v>
      </c>
      <c r="C26" s="48"/>
      <c r="D26" s="48">
        <v>2</v>
      </c>
      <c r="E26" s="48"/>
      <c r="F26" s="48">
        <v>2</v>
      </c>
      <c r="G26" s="48">
        <v>2</v>
      </c>
      <c r="H26" s="48"/>
      <c r="I26" s="48"/>
      <c r="J26" s="48">
        <v>4</v>
      </c>
      <c r="K26" s="48"/>
      <c r="L26" s="48"/>
      <c r="M26" s="48"/>
      <c r="N26" s="48"/>
      <c r="O26" s="48"/>
      <c r="P26" s="48">
        <v>2</v>
      </c>
      <c r="Q26" s="34">
        <f t="shared" si="0"/>
        <v>14</v>
      </c>
      <c r="R26" s="32">
        <f t="shared" si="1"/>
        <v>4.666666666666667</v>
      </c>
      <c r="S26" s="37">
        <f t="shared" si="8"/>
        <v>2</v>
      </c>
      <c r="T26" s="24">
        <f t="shared" si="8"/>
        <v>2</v>
      </c>
      <c r="U26" s="37">
        <f t="shared" si="8"/>
        <v>10</v>
      </c>
      <c r="V26" s="42">
        <f t="shared" si="3"/>
        <v>4</v>
      </c>
      <c r="W26" s="43">
        <f t="shared" si="4"/>
        <v>4</v>
      </c>
      <c r="X26" s="42">
        <f t="shared" si="5"/>
        <v>4</v>
      </c>
      <c r="Y26" s="43">
        <f t="shared" si="6"/>
        <v>0</v>
      </c>
      <c r="Z26" s="42">
        <f t="shared" si="7"/>
        <v>2</v>
      </c>
    </row>
    <row r="27" spans="1:26" x14ac:dyDescent="0.3">
      <c r="A27" s="45" t="s">
        <v>90</v>
      </c>
      <c r="B27" s="48"/>
      <c r="C27" s="48"/>
      <c r="D27" s="48">
        <v>1</v>
      </c>
      <c r="E27" s="48">
        <v>2</v>
      </c>
      <c r="F27" s="48"/>
      <c r="G27" s="48">
        <v>2</v>
      </c>
      <c r="H27" s="48"/>
      <c r="I27" s="48">
        <v>3</v>
      </c>
      <c r="J27" s="48">
        <v>1</v>
      </c>
      <c r="K27" s="48"/>
      <c r="L27" s="48">
        <v>1</v>
      </c>
      <c r="M27" s="48">
        <v>2</v>
      </c>
      <c r="N27" s="48">
        <v>1</v>
      </c>
      <c r="O27" s="48">
        <v>1</v>
      </c>
      <c r="P27" s="48">
        <v>1</v>
      </c>
      <c r="Q27" s="34">
        <f t="shared" si="0"/>
        <v>15</v>
      </c>
      <c r="R27" s="32">
        <f t="shared" si="1"/>
        <v>5</v>
      </c>
      <c r="S27" s="37">
        <f t="shared" si="8"/>
        <v>3</v>
      </c>
      <c r="T27" s="24">
        <f t="shared" si="8"/>
        <v>5</v>
      </c>
      <c r="U27" s="37">
        <f t="shared" si="8"/>
        <v>7</v>
      </c>
      <c r="V27" s="42">
        <f t="shared" si="3"/>
        <v>1</v>
      </c>
      <c r="W27" s="43">
        <f t="shared" si="4"/>
        <v>4</v>
      </c>
      <c r="X27" s="42">
        <f t="shared" si="5"/>
        <v>4</v>
      </c>
      <c r="Y27" s="43">
        <f t="shared" si="6"/>
        <v>3</v>
      </c>
      <c r="Z27" s="42">
        <f t="shared" si="7"/>
        <v>3</v>
      </c>
    </row>
    <row r="28" spans="1:26" x14ac:dyDescent="0.3">
      <c r="A28" s="45" t="s">
        <v>91</v>
      </c>
      <c r="B28" s="48"/>
      <c r="C28" s="48"/>
      <c r="D28" s="48"/>
      <c r="E28" s="48"/>
      <c r="F28" s="48">
        <v>4</v>
      </c>
      <c r="G28" s="48"/>
      <c r="H28" s="48"/>
      <c r="I28" s="48"/>
      <c r="J28" s="48"/>
      <c r="K28" s="48"/>
      <c r="L28" s="48"/>
      <c r="M28" s="48"/>
      <c r="N28" s="48">
        <v>1</v>
      </c>
      <c r="O28" s="48"/>
      <c r="P28" s="48"/>
      <c r="Q28" s="34">
        <f t="shared" si="0"/>
        <v>5</v>
      </c>
      <c r="R28" s="32">
        <f t="shared" si="1"/>
        <v>1.6666666666666667</v>
      </c>
      <c r="S28" s="37">
        <f t="shared" si="8"/>
        <v>1</v>
      </c>
      <c r="T28" s="24">
        <f t="shared" si="8"/>
        <v>4</v>
      </c>
      <c r="U28" s="37">
        <f t="shared" si="8"/>
        <v>0</v>
      </c>
      <c r="V28" s="42">
        <f t="shared" si="3"/>
        <v>0</v>
      </c>
      <c r="W28" s="43">
        <f t="shared" si="4"/>
        <v>4</v>
      </c>
      <c r="X28" s="42">
        <f t="shared" si="5"/>
        <v>0</v>
      </c>
      <c r="Y28" s="43">
        <f t="shared" si="6"/>
        <v>0</v>
      </c>
      <c r="Z28" s="42">
        <f t="shared" si="7"/>
        <v>1</v>
      </c>
    </row>
    <row r="29" spans="1:26" x14ac:dyDescent="0.3">
      <c r="A29" s="45" t="s">
        <v>92</v>
      </c>
      <c r="B29" s="48"/>
      <c r="C29" s="48"/>
      <c r="D29" s="48"/>
      <c r="E29" s="48">
        <v>3</v>
      </c>
      <c r="F29" s="48"/>
      <c r="G29" s="48"/>
      <c r="H29" s="48"/>
      <c r="I29" s="48">
        <v>1</v>
      </c>
      <c r="J29" s="48"/>
      <c r="K29" s="48"/>
      <c r="L29" s="48"/>
      <c r="M29" s="48"/>
      <c r="N29" s="48">
        <v>1</v>
      </c>
      <c r="O29" s="48"/>
      <c r="P29" s="48"/>
      <c r="Q29" s="34">
        <f t="shared" si="0"/>
        <v>5</v>
      </c>
      <c r="R29" s="32">
        <f t="shared" si="1"/>
        <v>1.6666666666666667</v>
      </c>
      <c r="S29" s="37">
        <f t="shared" si="8"/>
        <v>4</v>
      </c>
      <c r="T29" s="24">
        <f t="shared" si="8"/>
        <v>1</v>
      </c>
      <c r="U29" s="37">
        <f t="shared" si="8"/>
        <v>0</v>
      </c>
      <c r="V29" s="42">
        <f t="shared" si="3"/>
        <v>0</v>
      </c>
      <c r="W29" s="43">
        <f t="shared" si="4"/>
        <v>3</v>
      </c>
      <c r="X29" s="42">
        <f t="shared" si="5"/>
        <v>1</v>
      </c>
      <c r="Y29" s="43">
        <f t="shared" si="6"/>
        <v>0</v>
      </c>
      <c r="Z29" s="42">
        <f t="shared" si="7"/>
        <v>1</v>
      </c>
    </row>
    <row r="30" spans="1:26" x14ac:dyDescent="0.3">
      <c r="A30" s="45" t="s">
        <v>94</v>
      </c>
      <c r="B30" s="48"/>
      <c r="C30" s="48"/>
      <c r="D30" s="48">
        <v>2</v>
      </c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34">
        <f t="shared" si="0"/>
        <v>2</v>
      </c>
      <c r="R30" s="32">
        <f t="shared" si="1"/>
        <v>0.66666666666666663</v>
      </c>
      <c r="S30" s="37">
        <f t="shared" si="8"/>
        <v>0</v>
      </c>
      <c r="T30" s="24">
        <f t="shared" si="8"/>
        <v>0</v>
      </c>
      <c r="U30" s="37">
        <f t="shared" si="8"/>
        <v>2</v>
      </c>
      <c r="V30" s="42">
        <f t="shared" si="3"/>
        <v>2</v>
      </c>
      <c r="W30" s="43">
        <f t="shared" si="4"/>
        <v>0</v>
      </c>
      <c r="X30" s="42">
        <f t="shared" si="5"/>
        <v>0</v>
      </c>
      <c r="Y30" s="43">
        <f t="shared" si="6"/>
        <v>0</v>
      </c>
      <c r="Z30" s="42">
        <f t="shared" si="7"/>
        <v>0</v>
      </c>
    </row>
    <row r="31" spans="1:26" x14ac:dyDescent="0.3">
      <c r="A31" s="45" t="s">
        <v>95</v>
      </c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>
        <v>2</v>
      </c>
      <c r="M31" s="48">
        <v>1</v>
      </c>
      <c r="N31" s="48"/>
      <c r="O31" s="48"/>
      <c r="P31" s="48"/>
      <c r="Q31" s="34">
        <f t="shared" si="0"/>
        <v>3</v>
      </c>
      <c r="R31" s="32">
        <f t="shared" si="1"/>
        <v>1</v>
      </c>
      <c r="S31" s="37">
        <f t="shared" si="8"/>
        <v>0</v>
      </c>
      <c r="T31" s="24">
        <f t="shared" si="8"/>
        <v>2</v>
      </c>
      <c r="U31" s="37">
        <f t="shared" si="8"/>
        <v>1</v>
      </c>
      <c r="V31" s="42">
        <f t="shared" si="3"/>
        <v>0</v>
      </c>
      <c r="W31" s="43">
        <f t="shared" si="4"/>
        <v>0</v>
      </c>
      <c r="X31" s="42">
        <f t="shared" si="5"/>
        <v>0</v>
      </c>
      <c r="Y31" s="43">
        <f t="shared" si="6"/>
        <v>3</v>
      </c>
      <c r="Z31" s="42">
        <f t="shared" si="7"/>
        <v>0</v>
      </c>
    </row>
    <row r="32" spans="1:26" x14ac:dyDescent="0.3">
      <c r="A32" s="45" t="s">
        <v>96</v>
      </c>
      <c r="B32" s="48"/>
      <c r="C32" s="48"/>
      <c r="D32" s="48"/>
      <c r="E32" s="48"/>
      <c r="F32" s="48"/>
      <c r="G32" s="48">
        <v>2</v>
      </c>
      <c r="H32" s="48"/>
      <c r="I32" s="48"/>
      <c r="J32" s="48"/>
      <c r="K32" s="48"/>
      <c r="L32" s="48"/>
      <c r="M32" s="48"/>
      <c r="N32" s="48"/>
      <c r="O32" s="48"/>
      <c r="P32" s="48"/>
      <c r="Q32" s="34">
        <f t="shared" si="0"/>
        <v>2</v>
      </c>
      <c r="R32" s="32">
        <f t="shared" si="1"/>
        <v>0.66666666666666663</v>
      </c>
      <c r="S32" s="37">
        <f t="shared" si="8"/>
        <v>0</v>
      </c>
      <c r="T32" s="24">
        <f t="shared" si="8"/>
        <v>0</v>
      </c>
      <c r="U32" s="37">
        <f t="shared" si="8"/>
        <v>2</v>
      </c>
      <c r="V32" s="42">
        <f t="shared" si="3"/>
        <v>0</v>
      </c>
      <c r="W32" s="43">
        <f t="shared" si="4"/>
        <v>2</v>
      </c>
      <c r="X32" s="42">
        <f t="shared" si="5"/>
        <v>0</v>
      </c>
      <c r="Y32" s="43">
        <f t="shared" si="6"/>
        <v>0</v>
      </c>
      <c r="Z32" s="42">
        <f t="shared" si="7"/>
        <v>0</v>
      </c>
    </row>
    <row r="33" spans="1:26" x14ac:dyDescent="0.3">
      <c r="A33" s="45" t="s">
        <v>97</v>
      </c>
      <c r="B33" s="48"/>
      <c r="C33" s="48"/>
      <c r="D33" s="48">
        <v>2</v>
      </c>
      <c r="E33" s="48"/>
      <c r="F33" s="48"/>
      <c r="G33" s="48"/>
      <c r="H33" s="48"/>
      <c r="I33" s="48">
        <v>1</v>
      </c>
      <c r="J33" s="48">
        <v>2</v>
      </c>
      <c r="K33" s="48"/>
      <c r="L33" s="48"/>
      <c r="M33" s="48"/>
      <c r="N33" s="48"/>
      <c r="O33" s="48"/>
      <c r="P33" s="48">
        <v>2</v>
      </c>
      <c r="Q33" s="34">
        <f t="shared" si="0"/>
        <v>7</v>
      </c>
      <c r="R33" s="32">
        <f t="shared" si="1"/>
        <v>2.3333333333333335</v>
      </c>
      <c r="S33" s="37">
        <f t="shared" si="8"/>
        <v>0</v>
      </c>
      <c r="T33" s="24">
        <f t="shared" si="8"/>
        <v>1</v>
      </c>
      <c r="U33" s="37">
        <f t="shared" si="8"/>
        <v>6</v>
      </c>
      <c r="V33" s="42">
        <f t="shared" si="3"/>
        <v>2</v>
      </c>
      <c r="W33" s="43">
        <f t="shared" si="4"/>
        <v>0</v>
      </c>
      <c r="X33" s="42">
        <f t="shared" si="5"/>
        <v>3</v>
      </c>
      <c r="Y33" s="43">
        <f t="shared" si="6"/>
        <v>0</v>
      </c>
      <c r="Z33" s="42">
        <f t="shared" si="7"/>
        <v>2</v>
      </c>
    </row>
    <row r="34" spans="1:26" x14ac:dyDescent="0.3">
      <c r="A34" s="45" t="s">
        <v>98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>
        <v>3</v>
      </c>
      <c r="O34" s="48"/>
      <c r="P34" s="48"/>
      <c r="Q34" s="34">
        <f t="shared" si="0"/>
        <v>3</v>
      </c>
      <c r="R34" s="32">
        <f t="shared" si="1"/>
        <v>1</v>
      </c>
      <c r="S34" s="37">
        <f t="shared" si="8"/>
        <v>3</v>
      </c>
      <c r="T34" s="24">
        <f t="shared" si="8"/>
        <v>0</v>
      </c>
      <c r="U34" s="37">
        <f t="shared" si="8"/>
        <v>0</v>
      </c>
      <c r="V34" s="42">
        <f t="shared" si="3"/>
        <v>0</v>
      </c>
      <c r="W34" s="43">
        <f t="shared" si="4"/>
        <v>0</v>
      </c>
      <c r="X34" s="42">
        <f t="shared" si="5"/>
        <v>0</v>
      </c>
      <c r="Y34" s="43">
        <f t="shared" si="6"/>
        <v>0</v>
      </c>
      <c r="Z34" s="42">
        <f t="shared" si="7"/>
        <v>3</v>
      </c>
    </row>
    <row r="35" spans="1:26" x14ac:dyDescent="0.3">
      <c r="A35" s="45" t="s">
        <v>101</v>
      </c>
      <c r="B35" s="48"/>
      <c r="C35" s="48">
        <v>1</v>
      </c>
      <c r="D35" s="48">
        <v>2</v>
      </c>
      <c r="E35" s="48">
        <v>1</v>
      </c>
      <c r="F35" s="48">
        <v>2</v>
      </c>
      <c r="G35" s="48">
        <v>1</v>
      </c>
      <c r="H35" s="48">
        <v>1</v>
      </c>
      <c r="I35" s="48">
        <v>1</v>
      </c>
      <c r="J35" s="48"/>
      <c r="K35" s="48">
        <v>1</v>
      </c>
      <c r="L35" s="48"/>
      <c r="M35" s="48">
        <v>1</v>
      </c>
      <c r="N35" s="48">
        <v>2</v>
      </c>
      <c r="O35" s="48"/>
      <c r="P35" s="48"/>
      <c r="Q35" s="34">
        <f t="shared" si="0"/>
        <v>13</v>
      </c>
      <c r="R35" s="32">
        <f t="shared" si="1"/>
        <v>4.333333333333333</v>
      </c>
      <c r="S35" s="37">
        <f t="shared" si="8"/>
        <v>5</v>
      </c>
      <c r="T35" s="24">
        <f t="shared" si="8"/>
        <v>4</v>
      </c>
      <c r="U35" s="37">
        <f t="shared" si="8"/>
        <v>4</v>
      </c>
      <c r="V35" s="42">
        <f t="shared" si="3"/>
        <v>3</v>
      </c>
      <c r="W35" s="43">
        <f t="shared" si="4"/>
        <v>4</v>
      </c>
      <c r="X35" s="42">
        <f t="shared" si="5"/>
        <v>2</v>
      </c>
      <c r="Y35" s="43">
        <f t="shared" si="6"/>
        <v>2</v>
      </c>
      <c r="Z35" s="42">
        <f t="shared" si="7"/>
        <v>2</v>
      </c>
    </row>
    <row r="36" spans="1:26" x14ac:dyDescent="0.3">
      <c r="A36" s="45" t="s">
        <v>104</v>
      </c>
      <c r="B36" s="48">
        <v>4</v>
      </c>
      <c r="C36" s="48">
        <v>5</v>
      </c>
      <c r="D36" s="48"/>
      <c r="E36" s="48">
        <v>7</v>
      </c>
      <c r="F36" s="48">
        <v>2</v>
      </c>
      <c r="G36" s="48">
        <v>3</v>
      </c>
      <c r="H36" s="48">
        <v>6</v>
      </c>
      <c r="I36" s="48">
        <v>13</v>
      </c>
      <c r="J36" s="48">
        <v>3</v>
      </c>
      <c r="K36" s="48">
        <v>7</v>
      </c>
      <c r="L36" s="48">
        <v>3</v>
      </c>
      <c r="M36" s="48">
        <v>12</v>
      </c>
      <c r="N36" s="48">
        <v>5</v>
      </c>
      <c r="O36" s="48">
        <v>4</v>
      </c>
      <c r="P36" s="48">
        <v>2</v>
      </c>
      <c r="Q36" s="34">
        <f t="shared" si="0"/>
        <v>76</v>
      </c>
      <c r="R36" s="32">
        <f t="shared" si="1"/>
        <v>25.333333333333332</v>
      </c>
      <c r="S36" s="37">
        <f t="shared" si="8"/>
        <v>29</v>
      </c>
      <c r="T36" s="24">
        <f t="shared" si="8"/>
        <v>27</v>
      </c>
      <c r="U36" s="37">
        <f t="shared" si="8"/>
        <v>20</v>
      </c>
      <c r="V36" s="42">
        <f t="shared" si="3"/>
        <v>9</v>
      </c>
      <c r="W36" s="43">
        <f t="shared" si="4"/>
        <v>12</v>
      </c>
      <c r="X36" s="42">
        <f t="shared" si="5"/>
        <v>22</v>
      </c>
      <c r="Y36" s="43">
        <f t="shared" si="6"/>
        <v>22</v>
      </c>
      <c r="Z36" s="42">
        <f t="shared" si="7"/>
        <v>11</v>
      </c>
    </row>
    <row r="37" spans="1:26" x14ac:dyDescent="0.3">
      <c r="A37" s="45" t="s">
        <v>105</v>
      </c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>
        <v>3</v>
      </c>
      <c r="O37" s="48"/>
      <c r="P37" s="48"/>
      <c r="Q37" s="34">
        <f t="shared" si="0"/>
        <v>3</v>
      </c>
      <c r="R37" s="32">
        <f t="shared" si="1"/>
        <v>1</v>
      </c>
      <c r="S37" s="37">
        <f t="shared" si="8"/>
        <v>3</v>
      </c>
      <c r="T37" s="24">
        <f t="shared" si="8"/>
        <v>0</v>
      </c>
      <c r="U37" s="37">
        <f t="shared" si="8"/>
        <v>0</v>
      </c>
      <c r="V37" s="42">
        <f t="shared" si="3"/>
        <v>0</v>
      </c>
      <c r="W37" s="43">
        <f t="shared" si="4"/>
        <v>0</v>
      </c>
      <c r="X37" s="42">
        <f t="shared" si="5"/>
        <v>0</v>
      </c>
      <c r="Y37" s="43">
        <f t="shared" si="6"/>
        <v>0</v>
      </c>
      <c r="Z37" s="42">
        <f t="shared" si="7"/>
        <v>3</v>
      </c>
    </row>
    <row r="38" spans="1:26" x14ac:dyDescent="0.3">
      <c r="A38" s="46" t="s">
        <v>106</v>
      </c>
      <c r="B38" s="48"/>
      <c r="C38" s="48"/>
      <c r="D38" s="48">
        <v>2</v>
      </c>
      <c r="E38" s="48">
        <v>59</v>
      </c>
      <c r="F38" s="48"/>
      <c r="G38" s="48">
        <v>3</v>
      </c>
      <c r="H38" s="48">
        <v>15</v>
      </c>
      <c r="I38" s="48"/>
      <c r="J38" s="48">
        <v>2</v>
      </c>
      <c r="K38" s="48"/>
      <c r="L38" s="48">
        <v>2</v>
      </c>
      <c r="M38" s="48">
        <v>13</v>
      </c>
      <c r="N38" s="48"/>
      <c r="O38" s="48"/>
      <c r="P38" s="48">
        <v>8</v>
      </c>
      <c r="Q38" s="34">
        <f t="shared" si="0"/>
        <v>104</v>
      </c>
      <c r="R38" s="32">
        <f t="shared" si="1"/>
        <v>34.666666666666664</v>
      </c>
      <c r="S38" s="37">
        <f t="shared" si="8"/>
        <v>74</v>
      </c>
      <c r="T38" s="24">
        <f t="shared" si="8"/>
        <v>2</v>
      </c>
      <c r="U38" s="37">
        <f t="shared" si="8"/>
        <v>28</v>
      </c>
      <c r="V38" s="42">
        <f t="shared" si="3"/>
        <v>2</v>
      </c>
      <c r="W38" s="43">
        <f t="shared" si="4"/>
        <v>62</v>
      </c>
      <c r="X38" s="42">
        <f t="shared" si="5"/>
        <v>17</v>
      </c>
      <c r="Y38" s="43">
        <f t="shared" si="6"/>
        <v>15</v>
      </c>
      <c r="Z38" s="42">
        <f t="shared" si="7"/>
        <v>8</v>
      </c>
    </row>
    <row r="39" spans="1:26" x14ac:dyDescent="0.3">
      <c r="A39" s="46" t="s">
        <v>107</v>
      </c>
      <c r="B39" s="48">
        <v>2</v>
      </c>
      <c r="C39" s="48">
        <v>3</v>
      </c>
      <c r="D39" s="48"/>
      <c r="E39" s="48"/>
      <c r="F39" s="48">
        <v>3</v>
      </c>
      <c r="G39" s="48">
        <v>2</v>
      </c>
      <c r="H39" s="48"/>
      <c r="I39" s="48"/>
      <c r="J39" s="48"/>
      <c r="K39" s="48">
        <v>2</v>
      </c>
      <c r="L39" s="48">
        <v>3</v>
      </c>
      <c r="M39" s="48">
        <v>5</v>
      </c>
      <c r="N39" s="48">
        <v>5</v>
      </c>
      <c r="O39" s="48">
        <v>2</v>
      </c>
      <c r="P39" s="48"/>
      <c r="Q39" s="34">
        <f t="shared" si="0"/>
        <v>27</v>
      </c>
      <c r="R39" s="32">
        <f t="shared" si="1"/>
        <v>9</v>
      </c>
      <c r="S39" s="37">
        <f t="shared" ref="S39:U77" si="9">SUM(B39,E39,H39,K39,N39)</f>
        <v>9</v>
      </c>
      <c r="T39" s="24">
        <f t="shared" si="9"/>
        <v>11</v>
      </c>
      <c r="U39" s="37">
        <f t="shared" si="9"/>
        <v>7</v>
      </c>
      <c r="V39" s="42">
        <f t="shared" si="3"/>
        <v>5</v>
      </c>
      <c r="W39" s="43">
        <f t="shared" si="4"/>
        <v>5</v>
      </c>
      <c r="X39" s="42">
        <f t="shared" si="5"/>
        <v>0</v>
      </c>
      <c r="Y39" s="43">
        <f t="shared" si="6"/>
        <v>10</v>
      </c>
      <c r="Z39" s="42">
        <f t="shared" si="7"/>
        <v>7</v>
      </c>
    </row>
    <row r="40" spans="1:26" x14ac:dyDescent="0.3">
      <c r="A40" s="45" t="s">
        <v>110</v>
      </c>
      <c r="B40" s="48">
        <v>2</v>
      </c>
      <c r="C40" s="48">
        <v>1</v>
      </c>
      <c r="D40" s="48">
        <v>2</v>
      </c>
      <c r="E40" s="48"/>
      <c r="F40" s="48"/>
      <c r="G40" s="48"/>
      <c r="H40" s="48">
        <v>1</v>
      </c>
      <c r="I40" s="48"/>
      <c r="J40" s="48">
        <v>1</v>
      </c>
      <c r="K40" s="48"/>
      <c r="L40" s="48">
        <v>2</v>
      </c>
      <c r="M40" s="48">
        <v>3</v>
      </c>
      <c r="N40" s="48">
        <v>2</v>
      </c>
      <c r="O40" s="48"/>
      <c r="P40" s="48"/>
      <c r="Q40" s="34">
        <f t="shared" si="0"/>
        <v>14</v>
      </c>
      <c r="R40" s="32">
        <f t="shared" si="1"/>
        <v>4.666666666666667</v>
      </c>
      <c r="S40" s="37">
        <f t="shared" si="9"/>
        <v>5</v>
      </c>
      <c r="T40" s="24">
        <f t="shared" si="9"/>
        <v>3</v>
      </c>
      <c r="U40" s="37">
        <f t="shared" si="9"/>
        <v>6</v>
      </c>
      <c r="V40" s="42">
        <f t="shared" si="3"/>
        <v>5</v>
      </c>
      <c r="W40" s="43">
        <f t="shared" si="4"/>
        <v>0</v>
      </c>
      <c r="X40" s="42">
        <f t="shared" si="5"/>
        <v>2</v>
      </c>
      <c r="Y40" s="43">
        <f t="shared" si="6"/>
        <v>5</v>
      </c>
      <c r="Z40" s="42">
        <f t="shared" si="7"/>
        <v>2</v>
      </c>
    </row>
    <row r="41" spans="1:26" x14ac:dyDescent="0.3">
      <c r="A41" s="45" t="s">
        <v>111</v>
      </c>
      <c r="B41" s="48">
        <v>1</v>
      </c>
      <c r="C41" s="48"/>
      <c r="D41" s="48">
        <v>1</v>
      </c>
      <c r="E41" s="48"/>
      <c r="F41" s="48">
        <v>2</v>
      </c>
      <c r="G41" s="48">
        <v>1</v>
      </c>
      <c r="H41" s="48"/>
      <c r="I41" s="48"/>
      <c r="J41" s="48"/>
      <c r="K41" s="48"/>
      <c r="L41" s="48"/>
      <c r="M41" s="48"/>
      <c r="N41" s="48">
        <v>1</v>
      </c>
      <c r="O41" s="48"/>
      <c r="P41" s="48">
        <v>1</v>
      </c>
      <c r="Q41" s="34">
        <f t="shared" si="0"/>
        <v>7</v>
      </c>
      <c r="R41" s="32">
        <f t="shared" si="1"/>
        <v>2.3333333333333335</v>
      </c>
      <c r="S41" s="37">
        <f t="shared" si="9"/>
        <v>2</v>
      </c>
      <c r="T41" s="24">
        <f t="shared" si="9"/>
        <v>2</v>
      </c>
      <c r="U41" s="37">
        <f t="shared" si="9"/>
        <v>3</v>
      </c>
      <c r="V41" s="42">
        <f t="shared" si="3"/>
        <v>2</v>
      </c>
      <c r="W41" s="43">
        <f t="shared" si="4"/>
        <v>3</v>
      </c>
      <c r="X41" s="42">
        <f t="shared" si="5"/>
        <v>0</v>
      </c>
      <c r="Y41" s="43">
        <f t="shared" si="6"/>
        <v>0</v>
      </c>
      <c r="Z41" s="42">
        <f t="shared" si="7"/>
        <v>2</v>
      </c>
    </row>
    <row r="42" spans="1:26" x14ac:dyDescent="0.3">
      <c r="A42" s="45" t="s">
        <v>112</v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>
        <v>1</v>
      </c>
      <c r="O42" s="48">
        <v>2</v>
      </c>
      <c r="P42" s="48">
        <v>1</v>
      </c>
      <c r="Q42" s="34">
        <f t="shared" si="0"/>
        <v>4</v>
      </c>
      <c r="R42" s="32">
        <f t="shared" si="1"/>
        <v>1.3333333333333333</v>
      </c>
      <c r="S42" s="37">
        <f t="shared" si="9"/>
        <v>1</v>
      </c>
      <c r="T42" s="24">
        <f t="shared" si="9"/>
        <v>2</v>
      </c>
      <c r="U42" s="37">
        <f t="shared" si="9"/>
        <v>1</v>
      </c>
      <c r="V42" s="42">
        <f t="shared" si="3"/>
        <v>0</v>
      </c>
      <c r="W42" s="43">
        <f t="shared" si="4"/>
        <v>0</v>
      </c>
      <c r="X42" s="42">
        <f t="shared" si="5"/>
        <v>0</v>
      </c>
      <c r="Y42" s="43">
        <f t="shared" si="6"/>
        <v>0</v>
      </c>
      <c r="Z42" s="42">
        <f t="shared" si="7"/>
        <v>4</v>
      </c>
    </row>
    <row r="43" spans="1:26" x14ac:dyDescent="0.3">
      <c r="A43" s="45" t="s">
        <v>114</v>
      </c>
      <c r="B43" s="48"/>
      <c r="C43" s="48"/>
      <c r="D43" s="48"/>
      <c r="E43" s="48"/>
      <c r="F43" s="48"/>
      <c r="G43" s="48"/>
      <c r="H43" s="48"/>
      <c r="I43" s="48"/>
      <c r="J43" s="48">
        <v>1</v>
      </c>
      <c r="K43" s="48"/>
      <c r="L43" s="48"/>
      <c r="M43" s="48"/>
      <c r="N43" s="48"/>
      <c r="O43" s="48"/>
      <c r="P43" s="48"/>
      <c r="Q43" s="34">
        <f t="shared" si="0"/>
        <v>1</v>
      </c>
      <c r="R43" s="32">
        <f t="shared" si="1"/>
        <v>0.33333333333333331</v>
      </c>
      <c r="S43" s="37">
        <f t="shared" si="9"/>
        <v>0</v>
      </c>
      <c r="T43" s="24">
        <f t="shared" si="9"/>
        <v>0</v>
      </c>
      <c r="U43" s="37">
        <f t="shared" si="9"/>
        <v>1</v>
      </c>
      <c r="V43" s="42">
        <f t="shared" si="3"/>
        <v>0</v>
      </c>
      <c r="W43" s="43">
        <f t="shared" si="4"/>
        <v>0</v>
      </c>
      <c r="X43" s="42">
        <f t="shared" si="5"/>
        <v>1</v>
      </c>
      <c r="Y43" s="43">
        <f t="shared" si="6"/>
        <v>0</v>
      </c>
      <c r="Z43" s="42">
        <f t="shared" si="7"/>
        <v>0</v>
      </c>
    </row>
    <row r="44" spans="1:26" x14ac:dyDescent="0.3">
      <c r="A44" s="44" t="s">
        <v>115</v>
      </c>
      <c r="B44" s="48"/>
      <c r="C44" s="48"/>
      <c r="D44" s="48">
        <v>1</v>
      </c>
      <c r="E44" s="48"/>
      <c r="F44" s="48"/>
      <c r="G44" s="48"/>
      <c r="H44" s="48"/>
      <c r="I44" s="48"/>
      <c r="J44" s="48"/>
      <c r="K44" s="48">
        <v>1</v>
      </c>
      <c r="L44" s="48">
        <v>2</v>
      </c>
      <c r="M44" s="48">
        <v>2</v>
      </c>
      <c r="N44" s="48"/>
      <c r="O44" s="48">
        <v>2</v>
      </c>
      <c r="P44" s="48"/>
      <c r="Q44" s="34">
        <f t="shared" si="0"/>
        <v>8</v>
      </c>
      <c r="R44" s="32">
        <f t="shared" si="1"/>
        <v>2.6666666666666665</v>
      </c>
      <c r="S44" s="37">
        <f t="shared" si="9"/>
        <v>1</v>
      </c>
      <c r="T44" s="24">
        <f t="shared" si="9"/>
        <v>4</v>
      </c>
      <c r="U44" s="37">
        <f t="shared" si="9"/>
        <v>3</v>
      </c>
      <c r="V44" s="42">
        <f t="shared" si="3"/>
        <v>1</v>
      </c>
      <c r="W44" s="43">
        <f t="shared" si="4"/>
        <v>0</v>
      </c>
      <c r="X44" s="42">
        <f t="shared" si="5"/>
        <v>0</v>
      </c>
      <c r="Y44" s="43">
        <f t="shared" si="6"/>
        <v>5</v>
      </c>
      <c r="Z44" s="42">
        <f t="shared" si="7"/>
        <v>2</v>
      </c>
    </row>
    <row r="45" spans="1:26" x14ac:dyDescent="0.3">
      <c r="A45" s="45" t="s">
        <v>117</v>
      </c>
      <c r="B45" s="48"/>
      <c r="C45" s="48"/>
      <c r="D45" s="48">
        <v>2</v>
      </c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34">
        <f t="shared" si="0"/>
        <v>2</v>
      </c>
      <c r="R45" s="32">
        <f t="shared" si="1"/>
        <v>0.66666666666666663</v>
      </c>
      <c r="S45" s="37">
        <f t="shared" si="9"/>
        <v>0</v>
      </c>
      <c r="T45" s="24">
        <f t="shared" si="9"/>
        <v>0</v>
      </c>
      <c r="U45" s="37">
        <f t="shared" si="9"/>
        <v>2</v>
      </c>
      <c r="V45" s="42">
        <f t="shared" si="3"/>
        <v>2</v>
      </c>
      <c r="W45" s="43">
        <f t="shared" si="4"/>
        <v>0</v>
      </c>
      <c r="X45" s="42">
        <f t="shared" si="5"/>
        <v>0</v>
      </c>
      <c r="Y45" s="43">
        <f t="shared" si="6"/>
        <v>0</v>
      </c>
      <c r="Z45" s="42">
        <f t="shared" si="7"/>
        <v>0</v>
      </c>
    </row>
    <row r="46" spans="1:26" x14ac:dyDescent="0.3">
      <c r="A46" s="44" t="s">
        <v>118</v>
      </c>
      <c r="B46" s="48"/>
      <c r="C46" s="48"/>
      <c r="D46" s="48"/>
      <c r="E46" s="48">
        <v>1</v>
      </c>
      <c r="F46" s="48"/>
      <c r="G46" s="48"/>
      <c r="H46" s="48">
        <v>4</v>
      </c>
      <c r="I46" s="48"/>
      <c r="J46" s="48">
        <v>1</v>
      </c>
      <c r="K46" s="48"/>
      <c r="L46" s="48">
        <v>5</v>
      </c>
      <c r="M46" s="48">
        <v>3</v>
      </c>
      <c r="N46" s="48"/>
      <c r="O46" s="48"/>
      <c r="P46" s="48">
        <v>6</v>
      </c>
      <c r="Q46" s="34">
        <f t="shared" si="0"/>
        <v>20</v>
      </c>
      <c r="R46" s="32">
        <f t="shared" si="1"/>
        <v>6.666666666666667</v>
      </c>
      <c r="S46" s="37">
        <f t="shared" si="9"/>
        <v>5</v>
      </c>
      <c r="T46" s="24">
        <f t="shared" si="9"/>
        <v>5</v>
      </c>
      <c r="U46" s="37">
        <f t="shared" si="9"/>
        <v>10</v>
      </c>
      <c r="V46" s="42">
        <f t="shared" si="3"/>
        <v>0</v>
      </c>
      <c r="W46" s="43">
        <f t="shared" si="4"/>
        <v>1</v>
      </c>
      <c r="X46" s="42">
        <f t="shared" si="5"/>
        <v>5</v>
      </c>
      <c r="Y46" s="43">
        <f t="shared" si="6"/>
        <v>8</v>
      </c>
      <c r="Z46" s="42">
        <f t="shared" si="7"/>
        <v>6</v>
      </c>
    </row>
    <row r="47" spans="1:26" x14ac:dyDescent="0.3">
      <c r="A47" s="45" t="s">
        <v>120</v>
      </c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>
        <v>1</v>
      </c>
      <c r="O47" s="48"/>
      <c r="P47" s="48">
        <v>1</v>
      </c>
      <c r="Q47" s="34">
        <f t="shared" si="0"/>
        <v>2</v>
      </c>
      <c r="R47" s="32">
        <f t="shared" si="1"/>
        <v>0.66666666666666663</v>
      </c>
      <c r="S47" s="37">
        <f t="shared" si="9"/>
        <v>1</v>
      </c>
      <c r="T47" s="24">
        <f t="shared" si="9"/>
        <v>0</v>
      </c>
      <c r="U47" s="37">
        <f t="shared" si="9"/>
        <v>1</v>
      </c>
      <c r="V47" s="42">
        <f t="shared" si="3"/>
        <v>0</v>
      </c>
      <c r="W47" s="43">
        <f t="shared" si="4"/>
        <v>0</v>
      </c>
      <c r="X47" s="42">
        <f t="shared" si="5"/>
        <v>0</v>
      </c>
      <c r="Y47" s="43">
        <f t="shared" si="6"/>
        <v>0</v>
      </c>
      <c r="Z47" s="42">
        <f t="shared" si="7"/>
        <v>2</v>
      </c>
    </row>
    <row r="48" spans="1:26" x14ac:dyDescent="0.3">
      <c r="A48" s="45" t="s">
        <v>122</v>
      </c>
      <c r="B48" s="48">
        <v>1</v>
      </c>
      <c r="C48" s="48">
        <v>2</v>
      </c>
      <c r="D48" s="48">
        <v>1</v>
      </c>
      <c r="E48" s="48">
        <v>2</v>
      </c>
      <c r="F48" s="48">
        <v>1</v>
      </c>
      <c r="G48" s="48"/>
      <c r="H48" s="48"/>
      <c r="I48" s="48"/>
      <c r="J48" s="48">
        <v>1</v>
      </c>
      <c r="K48" s="48">
        <v>1</v>
      </c>
      <c r="L48" s="48"/>
      <c r="M48" s="48">
        <v>2</v>
      </c>
      <c r="N48" s="48">
        <v>2</v>
      </c>
      <c r="O48" s="48">
        <v>2</v>
      </c>
      <c r="P48" s="48">
        <v>2</v>
      </c>
      <c r="Q48" s="34">
        <f t="shared" si="0"/>
        <v>17</v>
      </c>
      <c r="R48" s="32">
        <f t="shared" si="1"/>
        <v>5.666666666666667</v>
      </c>
      <c r="S48" s="37">
        <f t="shared" si="9"/>
        <v>6</v>
      </c>
      <c r="T48" s="24">
        <f t="shared" si="9"/>
        <v>5</v>
      </c>
      <c r="U48" s="37">
        <f t="shared" si="9"/>
        <v>6</v>
      </c>
      <c r="V48" s="42">
        <f t="shared" si="3"/>
        <v>4</v>
      </c>
      <c r="W48" s="43">
        <f t="shared" si="4"/>
        <v>3</v>
      </c>
      <c r="X48" s="42">
        <f t="shared" si="5"/>
        <v>1</v>
      </c>
      <c r="Y48" s="43">
        <f t="shared" si="6"/>
        <v>3</v>
      </c>
      <c r="Z48" s="42">
        <f t="shared" si="7"/>
        <v>6</v>
      </c>
    </row>
    <row r="49" spans="1:26" x14ac:dyDescent="0.3">
      <c r="A49" s="45" t="s">
        <v>123</v>
      </c>
      <c r="B49" s="48"/>
      <c r="C49" s="48"/>
      <c r="D49" s="48"/>
      <c r="E49" s="48">
        <v>2</v>
      </c>
      <c r="F49" s="48">
        <v>1</v>
      </c>
      <c r="G49" s="48">
        <v>2</v>
      </c>
      <c r="H49" s="48"/>
      <c r="I49" s="48"/>
      <c r="J49" s="48"/>
      <c r="K49" s="48">
        <v>3</v>
      </c>
      <c r="L49" s="48">
        <v>2</v>
      </c>
      <c r="M49" s="48">
        <v>1</v>
      </c>
      <c r="N49" s="48">
        <v>2</v>
      </c>
      <c r="O49" s="48">
        <v>1</v>
      </c>
      <c r="P49" s="48"/>
      <c r="Q49" s="34">
        <f t="shared" si="0"/>
        <v>14</v>
      </c>
      <c r="R49" s="32">
        <f t="shared" si="1"/>
        <v>4.666666666666667</v>
      </c>
      <c r="S49" s="37">
        <f t="shared" si="9"/>
        <v>7</v>
      </c>
      <c r="T49" s="24">
        <f t="shared" si="9"/>
        <v>4</v>
      </c>
      <c r="U49" s="37">
        <f t="shared" si="9"/>
        <v>3</v>
      </c>
      <c r="V49" s="42">
        <f t="shared" si="3"/>
        <v>0</v>
      </c>
      <c r="W49" s="43">
        <f t="shared" si="4"/>
        <v>5</v>
      </c>
      <c r="X49" s="42">
        <f t="shared" si="5"/>
        <v>0</v>
      </c>
      <c r="Y49" s="43">
        <f t="shared" si="6"/>
        <v>6</v>
      </c>
      <c r="Z49" s="42">
        <f t="shared" si="7"/>
        <v>3</v>
      </c>
    </row>
    <row r="50" spans="1:26" x14ac:dyDescent="0.3">
      <c r="A50" s="45" t="s">
        <v>124</v>
      </c>
      <c r="B50" s="48">
        <v>1</v>
      </c>
      <c r="C50" s="48">
        <v>1</v>
      </c>
      <c r="D50" s="48">
        <v>1</v>
      </c>
      <c r="E50" s="48">
        <v>1</v>
      </c>
      <c r="F50" s="48">
        <v>1</v>
      </c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34">
        <f t="shared" si="0"/>
        <v>5</v>
      </c>
      <c r="R50" s="32">
        <f t="shared" si="1"/>
        <v>1.6666666666666667</v>
      </c>
      <c r="S50" s="37">
        <f t="shared" si="9"/>
        <v>2</v>
      </c>
      <c r="T50" s="24">
        <f t="shared" si="9"/>
        <v>2</v>
      </c>
      <c r="U50" s="37">
        <f t="shared" si="9"/>
        <v>1</v>
      </c>
      <c r="V50" s="42">
        <f t="shared" si="3"/>
        <v>3</v>
      </c>
      <c r="W50" s="43">
        <f t="shared" si="4"/>
        <v>2</v>
      </c>
      <c r="X50" s="42">
        <f t="shared" si="5"/>
        <v>0</v>
      </c>
      <c r="Y50" s="43">
        <f t="shared" si="6"/>
        <v>0</v>
      </c>
      <c r="Z50" s="42">
        <f t="shared" si="7"/>
        <v>0</v>
      </c>
    </row>
    <row r="51" spans="1:26" x14ac:dyDescent="0.3">
      <c r="A51" s="45" t="s">
        <v>125</v>
      </c>
      <c r="B51" s="48">
        <v>2</v>
      </c>
      <c r="C51" s="48">
        <v>2</v>
      </c>
      <c r="D51" s="48">
        <v>1</v>
      </c>
      <c r="E51" s="48">
        <v>1</v>
      </c>
      <c r="F51" s="48">
        <v>1</v>
      </c>
      <c r="G51" s="48">
        <v>1</v>
      </c>
      <c r="H51" s="50">
        <v>1</v>
      </c>
      <c r="I51" s="48"/>
      <c r="J51" s="48">
        <v>1</v>
      </c>
      <c r="K51" s="48"/>
      <c r="L51" s="48">
        <v>1</v>
      </c>
      <c r="M51" s="48">
        <v>1</v>
      </c>
      <c r="N51" s="48">
        <v>2</v>
      </c>
      <c r="O51" s="48">
        <v>1</v>
      </c>
      <c r="P51" s="48"/>
      <c r="Q51" s="34">
        <f t="shared" si="0"/>
        <v>15</v>
      </c>
      <c r="R51" s="32">
        <f t="shared" si="1"/>
        <v>5</v>
      </c>
      <c r="S51" s="37">
        <f t="shared" si="9"/>
        <v>6</v>
      </c>
      <c r="T51" s="24">
        <f t="shared" si="9"/>
        <v>5</v>
      </c>
      <c r="U51" s="37">
        <f t="shared" si="9"/>
        <v>4</v>
      </c>
      <c r="V51" s="42">
        <f t="shared" si="3"/>
        <v>5</v>
      </c>
      <c r="W51" s="43">
        <f t="shared" si="4"/>
        <v>3</v>
      </c>
      <c r="X51" s="42">
        <f t="shared" si="5"/>
        <v>2</v>
      </c>
      <c r="Y51" s="43">
        <f t="shared" si="6"/>
        <v>2</v>
      </c>
      <c r="Z51" s="42">
        <f t="shared" si="7"/>
        <v>3</v>
      </c>
    </row>
    <row r="52" spans="1:26" x14ac:dyDescent="0.3">
      <c r="A52" s="45" t="s">
        <v>127</v>
      </c>
      <c r="B52" s="48">
        <v>1</v>
      </c>
      <c r="C52" s="48"/>
      <c r="D52" s="48">
        <v>1</v>
      </c>
      <c r="E52" s="48"/>
      <c r="F52" s="48"/>
      <c r="G52" s="48">
        <v>1</v>
      </c>
      <c r="H52" s="48"/>
      <c r="I52" s="48">
        <v>1</v>
      </c>
      <c r="J52" s="48"/>
      <c r="K52" s="48"/>
      <c r="L52" s="48"/>
      <c r="M52" s="48"/>
      <c r="N52" s="48">
        <v>1</v>
      </c>
      <c r="O52" s="48"/>
      <c r="P52" s="48">
        <v>2</v>
      </c>
      <c r="Q52" s="34">
        <f t="shared" si="0"/>
        <v>7</v>
      </c>
      <c r="R52" s="32">
        <f t="shared" si="1"/>
        <v>2.3333333333333335</v>
      </c>
      <c r="S52" s="37">
        <f t="shared" si="9"/>
        <v>2</v>
      </c>
      <c r="T52" s="24">
        <f t="shared" si="9"/>
        <v>1</v>
      </c>
      <c r="U52" s="37">
        <f t="shared" si="9"/>
        <v>4</v>
      </c>
      <c r="V52" s="42">
        <f t="shared" si="3"/>
        <v>2</v>
      </c>
      <c r="W52" s="43">
        <f t="shared" si="4"/>
        <v>1</v>
      </c>
      <c r="X52" s="42">
        <f t="shared" si="5"/>
        <v>1</v>
      </c>
      <c r="Y52" s="43">
        <f t="shared" si="6"/>
        <v>0</v>
      </c>
      <c r="Z52" s="42">
        <f t="shared" si="7"/>
        <v>3</v>
      </c>
    </row>
    <row r="53" spans="1:26" x14ac:dyDescent="0.3">
      <c r="A53" s="45" t="s">
        <v>128</v>
      </c>
      <c r="B53" s="48"/>
      <c r="C53" s="48"/>
      <c r="D53" s="48"/>
      <c r="E53" s="48"/>
      <c r="F53" s="48"/>
      <c r="G53" s="48">
        <v>1</v>
      </c>
      <c r="H53" s="48"/>
      <c r="I53" s="48"/>
      <c r="J53" s="48"/>
      <c r="K53" s="48"/>
      <c r="L53" s="48"/>
      <c r="M53" s="48"/>
      <c r="N53" s="48"/>
      <c r="O53" s="48"/>
      <c r="P53" s="48"/>
      <c r="Q53" s="34">
        <f t="shared" si="0"/>
        <v>1</v>
      </c>
      <c r="R53" s="32">
        <f t="shared" si="1"/>
        <v>0.33333333333333331</v>
      </c>
      <c r="S53" s="37">
        <f t="shared" si="9"/>
        <v>0</v>
      </c>
      <c r="T53" s="24">
        <f t="shared" si="9"/>
        <v>0</v>
      </c>
      <c r="U53" s="37">
        <f t="shared" si="9"/>
        <v>1</v>
      </c>
      <c r="V53" s="42">
        <f t="shared" si="3"/>
        <v>0</v>
      </c>
      <c r="W53" s="43">
        <f t="shared" si="4"/>
        <v>1</v>
      </c>
      <c r="X53" s="42">
        <f t="shared" si="5"/>
        <v>0</v>
      </c>
      <c r="Y53" s="43">
        <f t="shared" si="6"/>
        <v>0</v>
      </c>
      <c r="Z53" s="42">
        <f t="shared" si="7"/>
        <v>0</v>
      </c>
    </row>
    <row r="54" spans="1:26" x14ac:dyDescent="0.3">
      <c r="A54" s="45" t="s">
        <v>129</v>
      </c>
      <c r="B54" s="48"/>
      <c r="C54" s="48"/>
      <c r="D54" s="48"/>
      <c r="E54" s="48"/>
      <c r="F54" s="48"/>
      <c r="G54" s="48"/>
      <c r="H54" s="48"/>
      <c r="I54" s="48"/>
      <c r="J54" s="48">
        <v>1</v>
      </c>
      <c r="K54" s="48"/>
      <c r="L54" s="48"/>
      <c r="M54" s="48"/>
      <c r="N54" s="48">
        <v>2</v>
      </c>
      <c r="O54" s="48"/>
      <c r="P54" s="48"/>
      <c r="Q54" s="34">
        <f t="shared" si="0"/>
        <v>3</v>
      </c>
      <c r="R54" s="32">
        <f t="shared" si="1"/>
        <v>1</v>
      </c>
      <c r="S54" s="37">
        <f t="shared" si="9"/>
        <v>2</v>
      </c>
      <c r="T54" s="24">
        <f t="shared" si="9"/>
        <v>0</v>
      </c>
      <c r="U54" s="37">
        <f t="shared" si="9"/>
        <v>1</v>
      </c>
      <c r="V54" s="42">
        <f t="shared" si="3"/>
        <v>0</v>
      </c>
      <c r="W54" s="43">
        <f t="shared" si="4"/>
        <v>0</v>
      </c>
      <c r="X54" s="42">
        <f t="shared" si="5"/>
        <v>1</v>
      </c>
      <c r="Y54" s="43">
        <f t="shared" si="6"/>
        <v>0</v>
      </c>
      <c r="Z54" s="42">
        <f t="shared" si="7"/>
        <v>2</v>
      </c>
    </row>
    <row r="55" spans="1:26" x14ac:dyDescent="0.3">
      <c r="A55" s="45" t="s">
        <v>130</v>
      </c>
      <c r="B55" s="48"/>
      <c r="C55" s="48"/>
      <c r="D55" s="48"/>
      <c r="E55" s="48"/>
      <c r="F55" s="48"/>
      <c r="G55" s="48">
        <v>1</v>
      </c>
      <c r="H55" s="48"/>
      <c r="I55" s="48"/>
      <c r="J55" s="48"/>
      <c r="K55" s="48"/>
      <c r="L55" s="48"/>
      <c r="M55" s="48"/>
      <c r="N55" s="48"/>
      <c r="O55" s="48"/>
      <c r="P55" s="48"/>
      <c r="Q55" s="34">
        <f t="shared" si="0"/>
        <v>1</v>
      </c>
      <c r="R55" s="32">
        <f t="shared" si="1"/>
        <v>0.33333333333333331</v>
      </c>
      <c r="S55" s="37">
        <f t="shared" si="9"/>
        <v>0</v>
      </c>
      <c r="T55" s="24">
        <f t="shared" si="9"/>
        <v>0</v>
      </c>
      <c r="U55" s="37">
        <f t="shared" si="9"/>
        <v>1</v>
      </c>
      <c r="V55" s="42">
        <f t="shared" si="3"/>
        <v>0</v>
      </c>
      <c r="W55" s="43">
        <f t="shared" si="4"/>
        <v>1</v>
      </c>
      <c r="X55" s="42">
        <f t="shared" si="5"/>
        <v>0</v>
      </c>
      <c r="Y55" s="43">
        <f t="shared" si="6"/>
        <v>0</v>
      </c>
      <c r="Z55" s="42">
        <f t="shared" si="7"/>
        <v>0</v>
      </c>
    </row>
    <row r="56" spans="1:26" x14ac:dyDescent="0.3">
      <c r="A56" s="44" t="s">
        <v>131</v>
      </c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>
        <v>1</v>
      </c>
      <c r="O56" s="48"/>
      <c r="P56" s="48"/>
      <c r="Q56" s="34">
        <f t="shared" si="0"/>
        <v>1</v>
      </c>
      <c r="R56" s="32">
        <f t="shared" si="1"/>
        <v>0.33333333333333331</v>
      </c>
      <c r="S56" s="37">
        <f t="shared" si="9"/>
        <v>1</v>
      </c>
      <c r="T56" s="24">
        <f t="shared" si="9"/>
        <v>0</v>
      </c>
      <c r="U56" s="37">
        <f t="shared" si="9"/>
        <v>0</v>
      </c>
      <c r="V56" s="42">
        <f t="shared" si="3"/>
        <v>0</v>
      </c>
      <c r="W56" s="43">
        <f t="shared" si="4"/>
        <v>0</v>
      </c>
      <c r="X56" s="42">
        <f t="shared" si="5"/>
        <v>0</v>
      </c>
      <c r="Y56" s="43">
        <f t="shared" si="6"/>
        <v>0</v>
      </c>
      <c r="Z56" s="42">
        <f t="shared" si="7"/>
        <v>1</v>
      </c>
    </row>
    <row r="57" spans="1:26" x14ac:dyDescent="0.3">
      <c r="A57" s="45" t="s">
        <v>132</v>
      </c>
      <c r="B57" s="48"/>
      <c r="C57" s="48"/>
      <c r="D57" s="48">
        <v>1</v>
      </c>
      <c r="E57" s="48"/>
      <c r="F57" s="48">
        <v>1</v>
      </c>
      <c r="G57" s="48"/>
      <c r="H57" s="48"/>
      <c r="I57" s="48">
        <v>1</v>
      </c>
      <c r="J57" s="48">
        <v>1</v>
      </c>
      <c r="K57" s="48">
        <v>2</v>
      </c>
      <c r="L57" s="48">
        <v>1</v>
      </c>
      <c r="M57" s="48">
        <v>3</v>
      </c>
      <c r="N57" s="48">
        <v>3</v>
      </c>
      <c r="O57" s="48"/>
      <c r="P57" s="48">
        <v>2</v>
      </c>
      <c r="Q57" s="34">
        <f t="shared" si="0"/>
        <v>15</v>
      </c>
      <c r="R57" s="32">
        <f t="shared" si="1"/>
        <v>5</v>
      </c>
      <c r="S57" s="37">
        <f t="shared" si="9"/>
        <v>5</v>
      </c>
      <c r="T57" s="24">
        <f t="shared" si="9"/>
        <v>3</v>
      </c>
      <c r="U57" s="37">
        <f t="shared" si="9"/>
        <v>7</v>
      </c>
      <c r="V57" s="42">
        <f t="shared" si="3"/>
        <v>1</v>
      </c>
      <c r="W57" s="43">
        <f t="shared" si="4"/>
        <v>1</v>
      </c>
      <c r="X57" s="42">
        <f t="shared" si="5"/>
        <v>2</v>
      </c>
      <c r="Y57" s="43">
        <f t="shared" si="6"/>
        <v>6</v>
      </c>
      <c r="Z57" s="42">
        <f t="shared" si="7"/>
        <v>5</v>
      </c>
    </row>
    <row r="58" spans="1:26" x14ac:dyDescent="0.3">
      <c r="A58" s="45" t="s">
        <v>133</v>
      </c>
      <c r="B58" s="48"/>
      <c r="C58" s="48"/>
      <c r="D58" s="48"/>
      <c r="E58" s="48"/>
      <c r="F58" s="48">
        <v>1</v>
      </c>
      <c r="G58" s="48"/>
      <c r="H58" s="48"/>
      <c r="I58" s="48"/>
      <c r="J58" s="48"/>
      <c r="K58" s="48">
        <v>1</v>
      </c>
      <c r="L58" s="48"/>
      <c r="M58" s="48">
        <v>1</v>
      </c>
      <c r="N58" s="48"/>
      <c r="O58" s="48"/>
      <c r="P58" s="48"/>
      <c r="Q58" s="34">
        <f t="shared" si="0"/>
        <v>3</v>
      </c>
      <c r="R58" s="32">
        <f t="shared" si="1"/>
        <v>1</v>
      </c>
      <c r="S58" s="37">
        <f t="shared" si="9"/>
        <v>1</v>
      </c>
      <c r="T58" s="24">
        <f t="shared" si="9"/>
        <v>1</v>
      </c>
      <c r="U58" s="37">
        <f t="shared" si="9"/>
        <v>1</v>
      </c>
      <c r="V58" s="42">
        <f t="shared" si="3"/>
        <v>0</v>
      </c>
      <c r="W58" s="43">
        <f t="shared" si="4"/>
        <v>1</v>
      </c>
      <c r="X58" s="42">
        <f t="shared" si="5"/>
        <v>0</v>
      </c>
      <c r="Y58" s="43">
        <f t="shared" si="6"/>
        <v>2</v>
      </c>
      <c r="Z58" s="42">
        <f t="shared" si="7"/>
        <v>0</v>
      </c>
    </row>
    <row r="59" spans="1:26" x14ac:dyDescent="0.3">
      <c r="A59" s="45" t="s">
        <v>134</v>
      </c>
      <c r="B59" s="48"/>
      <c r="C59" s="48"/>
      <c r="D59" s="48"/>
      <c r="E59" s="48">
        <v>1</v>
      </c>
      <c r="F59" s="48">
        <v>1</v>
      </c>
      <c r="G59" s="48">
        <v>2</v>
      </c>
      <c r="H59" s="48">
        <v>2</v>
      </c>
      <c r="I59" s="48"/>
      <c r="J59" s="48"/>
      <c r="K59" s="48">
        <v>1</v>
      </c>
      <c r="L59" s="48">
        <v>3</v>
      </c>
      <c r="M59" s="48">
        <v>2</v>
      </c>
      <c r="N59" s="48"/>
      <c r="O59" s="48"/>
      <c r="P59" s="48">
        <v>1</v>
      </c>
      <c r="Q59" s="34">
        <f t="shared" si="0"/>
        <v>13</v>
      </c>
      <c r="R59" s="32">
        <f t="shared" si="1"/>
        <v>4.333333333333333</v>
      </c>
      <c r="S59" s="37">
        <f t="shared" si="9"/>
        <v>4</v>
      </c>
      <c r="T59" s="24">
        <f t="shared" si="9"/>
        <v>4</v>
      </c>
      <c r="U59" s="37">
        <f t="shared" si="9"/>
        <v>5</v>
      </c>
      <c r="V59" s="42">
        <f t="shared" si="3"/>
        <v>0</v>
      </c>
      <c r="W59" s="43">
        <f t="shared" si="4"/>
        <v>4</v>
      </c>
      <c r="X59" s="42">
        <f t="shared" si="5"/>
        <v>2</v>
      </c>
      <c r="Y59" s="43">
        <f t="shared" si="6"/>
        <v>6</v>
      </c>
      <c r="Z59" s="42">
        <f t="shared" si="7"/>
        <v>1</v>
      </c>
    </row>
    <row r="60" spans="1:26" x14ac:dyDescent="0.3">
      <c r="A60" s="45" t="s">
        <v>135</v>
      </c>
      <c r="B60" s="48"/>
      <c r="C60" s="48">
        <v>2</v>
      </c>
      <c r="D60" s="48">
        <v>4</v>
      </c>
      <c r="E60" s="48">
        <v>5</v>
      </c>
      <c r="F60" s="48">
        <v>1</v>
      </c>
      <c r="G60" s="48">
        <v>2</v>
      </c>
      <c r="H60" s="48">
        <v>2</v>
      </c>
      <c r="I60" s="48">
        <v>3</v>
      </c>
      <c r="J60" s="48">
        <v>1</v>
      </c>
      <c r="K60" s="48">
        <v>1</v>
      </c>
      <c r="L60" s="48">
        <v>6</v>
      </c>
      <c r="M60" s="48">
        <v>2</v>
      </c>
      <c r="N60" s="48">
        <v>1</v>
      </c>
      <c r="O60" s="48">
        <v>2</v>
      </c>
      <c r="P60" s="48">
        <v>5</v>
      </c>
      <c r="Q60" s="34">
        <f t="shared" si="0"/>
        <v>37</v>
      </c>
      <c r="R60" s="32">
        <f t="shared" si="1"/>
        <v>12.333333333333334</v>
      </c>
      <c r="S60" s="37">
        <f t="shared" si="9"/>
        <v>9</v>
      </c>
      <c r="T60" s="24">
        <f t="shared" si="9"/>
        <v>14</v>
      </c>
      <c r="U60" s="37">
        <f t="shared" si="9"/>
        <v>14</v>
      </c>
      <c r="V60" s="42">
        <f t="shared" si="3"/>
        <v>6</v>
      </c>
      <c r="W60" s="43">
        <f t="shared" si="4"/>
        <v>8</v>
      </c>
      <c r="X60" s="42">
        <f t="shared" si="5"/>
        <v>6</v>
      </c>
      <c r="Y60" s="43">
        <f t="shared" si="6"/>
        <v>9</v>
      </c>
      <c r="Z60" s="42">
        <f t="shared" si="7"/>
        <v>8</v>
      </c>
    </row>
    <row r="61" spans="1:26" x14ac:dyDescent="0.3">
      <c r="A61" s="45" t="s">
        <v>136</v>
      </c>
      <c r="B61" s="48"/>
      <c r="C61" s="48"/>
      <c r="D61" s="48">
        <v>16</v>
      </c>
      <c r="E61" s="48"/>
      <c r="F61" s="48"/>
      <c r="G61" s="48"/>
      <c r="H61" s="48"/>
      <c r="I61" s="48">
        <v>17</v>
      </c>
      <c r="J61" s="48">
        <v>18</v>
      </c>
      <c r="K61" s="48">
        <v>2</v>
      </c>
      <c r="L61" s="48">
        <v>1</v>
      </c>
      <c r="M61" s="48"/>
      <c r="N61" s="48"/>
      <c r="O61" s="48"/>
      <c r="P61" s="48">
        <v>1</v>
      </c>
      <c r="Q61" s="34">
        <f t="shared" si="0"/>
        <v>55</v>
      </c>
      <c r="R61" s="32">
        <f t="shared" si="1"/>
        <v>18.333333333333332</v>
      </c>
      <c r="S61" s="37">
        <f t="shared" si="9"/>
        <v>2</v>
      </c>
      <c r="T61" s="24">
        <f t="shared" si="9"/>
        <v>18</v>
      </c>
      <c r="U61" s="37">
        <f t="shared" si="9"/>
        <v>35</v>
      </c>
      <c r="V61" s="42">
        <f t="shared" si="3"/>
        <v>16</v>
      </c>
      <c r="W61" s="43">
        <f t="shared" si="4"/>
        <v>0</v>
      </c>
      <c r="X61" s="42">
        <f t="shared" si="5"/>
        <v>35</v>
      </c>
      <c r="Y61" s="43">
        <f t="shared" si="6"/>
        <v>3</v>
      </c>
      <c r="Z61" s="42">
        <f t="shared" si="7"/>
        <v>1</v>
      </c>
    </row>
    <row r="62" spans="1:26" x14ac:dyDescent="0.3">
      <c r="A62" s="45" t="s">
        <v>137</v>
      </c>
      <c r="B62" s="48"/>
      <c r="C62" s="48"/>
      <c r="D62" s="48"/>
      <c r="E62" s="48"/>
      <c r="F62" s="48"/>
      <c r="G62" s="48"/>
      <c r="H62" s="48"/>
      <c r="I62" s="48">
        <v>1</v>
      </c>
      <c r="J62" s="48"/>
      <c r="K62" s="48"/>
      <c r="L62" s="48"/>
      <c r="M62" s="48"/>
      <c r="N62" s="48">
        <v>2</v>
      </c>
      <c r="O62" s="48"/>
      <c r="P62" s="48"/>
      <c r="Q62" s="34">
        <f t="shared" si="0"/>
        <v>3</v>
      </c>
      <c r="R62" s="32">
        <f t="shared" si="1"/>
        <v>1</v>
      </c>
      <c r="S62" s="37">
        <f t="shared" si="9"/>
        <v>2</v>
      </c>
      <c r="T62" s="24">
        <f t="shared" si="9"/>
        <v>1</v>
      </c>
      <c r="U62" s="37">
        <f t="shared" si="9"/>
        <v>0</v>
      </c>
      <c r="V62" s="42">
        <f t="shared" si="3"/>
        <v>0</v>
      </c>
      <c r="W62" s="43">
        <f t="shared" si="4"/>
        <v>0</v>
      </c>
      <c r="X62" s="42">
        <f t="shared" si="5"/>
        <v>1</v>
      </c>
      <c r="Y62" s="43">
        <f t="shared" si="6"/>
        <v>0</v>
      </c>
      <c r="Z62" s="42">
        <f t="shared" si="7"/>
        <v>2</v>
      </c>
    </row>
    <row r="63" spans="1:26" x14ac:dyDescent="0.3">
      <c r="A63" s="45" t="s">
        <v>139</v>
      </c>
      <c r="B63" s="48"/>
      <c r="C63" s="48"/>
      <c r="D63" s="48"/>
      <c r="E63" s="48"/>
      <c r="F63" s="48"/>
      <c r="G63" s="48"/>
      <c r="H63" s="48">
        <v>1</v>
      </c>
      <c r="I63" s="48"/>
      <c r="J63" s="48"/>
      <c r="K63" s="48">
        <v>1</v>
      </c>
      <c r="L63" s="48">
        <v>1</v>
      </c>
      <c r="M63" s="48">
        <v>1</v>
      </c>
      <c r="N63" s="48">
        <v>2</v>
      </c>
      <c r="O63" s="48"/>
      <c r="P63" s="48"/>
      <c r="Q63" s="34">
        <f t="shared" si="0"/>
        <v>6</v>
      </c>
      <c r="R63" s="32">
        <f t="shared" si="1"/>
        <v>2</v>
      </c>
      <c r="S63" s="37">
        <f t="shared" si="9"/>
        <v>4</v>
      </c>
      <c r="T63" s="24">
        <f t="shared" si="9"/>
        <v>1</v>
      </c>
      <c r="U63" s="37">
        <f t="shared" si="9"/>
        <v>1</v>
      </c>
      <c r="V63" s="42">
        <f t="shared" si="3"/>
        <v>0</v>
      </c>
      <c r="W63" s="43">
        <f t="shared" si="4"/>
        <v>0</v>
      </c>
      <c r="X63" s="42">
        <f t="shared" si="5"/>
        <v>1</v>
      </c>
      <c r="Y63" s="43">
        <f t="shared" si="6"/>
        <v>3</v>
      </c>
      <c r="Z63" s="42">
        <f t="shared" si="7"/>
        <v>2</v>
      </c>
    </row>
    <row r="64" spans="1:26" x14ac:dyDescent="0.3">
      <c r="A64" s="45" t="s">
        <v>140</v>
      </c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>
        <v>1</v>
      </c>
      <c r="O64" s="48"/>
      <c r="P64" s="48"/>
      <c r="Q64" s="34">
        <f t="shared" si="0"/>
        <v>1</v>
      </c>
      <c r="R64" s="32">
        <f t="shared" si="1"/>
        <v>0.33333333333333331</v>
      </c>
      <c r="S64" s="37">
        <f t="shared" si="9"/>
        <v>1</v>
      </c>
      <c r="T64" s="24">
        <f t="shared" si="9"/>
        <v>0</v>
      </c>
      <c r="U64" s="37">
        <f t="shared" si="9"/>
        <v>0</v>
      </c>
      <c r="V64" s="42">
        <f t="shared" si="3"/>
        <v>0</v>
      </c>
      <c r="W64" s="43">
        <f t="shared" si="4"/>
        <v>0</v>
      </c>
      <c r="X64" s="42">
        <f t="shared" si="5"/>
        <v>0</v>
      </c>
      <c r="Y64" s="43">
        <f t="shared" si="6"/>
        <v>0</v>
      </c>
      <c r="Z64" s="42">
        <f t="shared" si="7"/>
        <v>1</v>
      </c>
    </row>
    <row r="65" spans="1:26" x14ac:dyDescent="0.3">
      <c r="A65" s="45" t="s">
        <v>141</v>
      </c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>
        <v>2</v>
      </c>
      <c r="M65" s="48"/>
      <c r="N65" s="48"/>
      <c r="O65" s="48"/>
      <c r="P65" s="48"/>
      <c r="Q65" s="34">
        <f t="shared" si="0"/>
        <v>2</v>
      </c>
      <c r="R65" s="32">
        <f t="shared" si="1"/>
        <v>0.66666666666666663</v>
      </c>
      <c r="S65" s="37">
        <f t="shared" si="9"/>
        <v>0</v>
      </c>
      <c r="T65" s="24">
        <f t="shared" si="9"/>
        <v>2</v>
      </c>
      <c r="U65" s="37">
        <f t="shared" si="9"/>
        <v>0</v>
      </c>
      <c r="V65" s="42">
        <f t="shared" si="3"/>
        <v>0</v>
      </c>
      <c r="W65" s="43">
        <f t="shared" si="4"/>
        <v>0</v>
      </c>
      <c r="X65" s="42">
        <f t="shared" si="5"/>
        <v>0</v>
      </c>
      <c r="Y65" s="43">
        <f t="shared" si="6"/>
        <v>2</v>
      </c>
      <c r="Z65" s="42">
        <f t="shared" si="7"/>
        <v>0</v>
      </c>
    </row>
    <row r="66" spans="1:26" x14ac:dyDescent="0.3">
      <c r="A66" s="45" t="s">
        <v>143</v>
      </c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>
        <v>1</v>
      </c>
      <c r="O66" s="48"/>
      <c r="P66" s="48"/>
      <c r="Q66" s="34">
        <f t="shared" si="0"/>
        <v>1</v>
      </c>
      <c r="R66" s="32">
        <f t="shared" si="1"/>
        <v>0.33333333333333331</v>
      </c>
      <c r="S66" s="37">
        <f t="shared" si="9"/>
        <v>1</v>
      </c>
      <c r="T66" s="24">
        <f t="shared" si="9"/>
        <v>0</v>
      </c>
      <c r="U66" s="37">
        <f t="shared" si="9"/>
        <v>0</v>
      </c>
      <c r="V66" s="42">
        <f t="shared" si="3"/>
        <v>0</v>
      </c>
      <c r="W66" s="43">
        <f t="shared" si="4"/>
        <v>0</v>
      </c>
      <c r="X66" s="42">
        <f t="shared" si="5"/>
        <v>0</v>
      </c>
      <c r="Y66" s="43">
        <f t="shared" si="6"/>
        <v>0</v>
      </c>
      <c r="Z66" s="42">
        <f t="shared" si="7"/>
        <v>1</v>
      </c>
    </row>
    <row r="67" spans="1:26" x14ac:dyDescent="0.3">
      <c r="A67" s="45" t="s">
        <v>144</v>
      </c>
      <c r="B67" s="48">
        <v>3</v>
      </c>
      <c r="C67" s="48">
        <v>3</v>
      </c>
      <c r="D67" s="48">
        <v>1</v>
      </c>
      <c r="E67" s="48">
        <v>2</v>
      </c>
      <c r="F67" s="48">
        <v>1</v>
      </c>
      <c r="G67" s="48"/>
      <c r="H67" s="48">
        <v>1</v>
      </c>
      <c r="I67" s="48">
        <v>1</v>
      </c>
      <c r="J67" s="48">
        <v>1</v>
      </c>
      <c r="K67" s="48"/>
      <c r="L67" s="48">
        <v>1</v>
      </c>
      <c r="M67" s="48">
        <v>2</v>
      </c>
      <c r="N67" s="48">
        <v>2</v>
      </c>
      <c r="O67" s="48">
        <v>1</v>
      </c>
      <c r="P67" s="48">
        <v>1</v>
      </c>
      <c r="Q67" s="34">
        <f t="shared" si="0"/>
        <v>20</v>
      </c>
      <c r="R67" s="32">
        <f t="shared" si="1"/>
        <v>6.666666666666667</v>
      </c>
      <c r="S67" s="37">
        <f t="shared" si="9"/>
        <v>8</v>
      </c>
      <c r="T67" s="24">
        <f t="shared" si="9"/>
        <v>7</v>
      </c>
      <c r="U67" s="37">
        <f t="shared" si="9"/>
        <v>5</v>
      </c>
      <c r="V67" s="42">
        <f t="shared" si="3"/>
        <v>7</v>
      </c>
      <c r="W67" s="43">
        <f t="shared" si="4"/>
        <v>3</v>
      </c>
      <c r="X67" s="42">
        <f t="shared" si="5"/>
        <v>3</v>
      </c>
      <c r="Y67" s="43">
        <f t="shared" si="6"/>
        <v>3</v>
      </c>
      <c r="Z67" s="42">
        <f t="shared" si="7"/>
        <v>4</v>
      </c>
    </row>
    <row r="68" spans="1:26" x14ac:dyDescent="0.3">
      <c r="A68" s="45" t="s">
        <v>145</v>
      </c>
      <c r="B68" s="48">
        <v>2</v>
      </c>
      <c r="C68" s="48">
        <v>2</v>
      </c>
      <c r="D68" s="48">
        <v>1</v>
      </c>
      <c r="E68" s="48">
        <v>3</v>
      </c>
      <c r="F68" s="48">
        <v>2</v>
      </c>
      <c r="G68" s="48">
        <v>1</v>
      </c>
      <c r="H68" s="48">
        <v>2</v>
      </c>
      <c r="I68" s="48">
        <v>2</v>
      </c>
      <c r="J68" s="48">
        <v>2</v>
      </c>
      <c r="K68" s="48">
        <v>1</v>
      </c>
      <c r="L68" s="48">
        <v>1</v>
      </c>
      <c r="M68" s="48">
        <v>1</v>
      </c>
      <c r="N68" s="48">
        <v>5</v>
      </c>
      <c r="O68" s="48">
        <v>1</v>
      </c>
      <c r="P68" s="48">
        <v>1</v>
      </c>
      <c r="Q68" s="34">
        <f t="shared" ref="Q68:Q77" si="10">SUM(B68:P68)</f>
        <v>27</v>
      </c>
      <c r="R68" s="32">
        <f t="shared" ref="R68:R77" si="11">Q68/3</f>
        <v>9</v>
      </c>
      <c r="S68" s="37">
        <f t="shared" si="9"/>
        <v>13</v>
      </c>
      <c r="T68" s="24">
        <f t="shared" si="9"/>
        <v>8</v>
      </c>
      <c r="U68" s="37">
        <f t="shared" si="9"/>
        <v>6</v>
      </c>
      <c r="V68" s="42">
        <f t="shared" ref="V68:V77" si="12">SUM(B68:D68)</f>
        <v>5</v>
      </c>
      <c r="W68" s="43">
        <f t="shared" ref="W68:W77" si="13">SUM(E68:G68)</f>
        <v>6</v>
      </c>
      <c r="X68" s="42">
        <f t="shared" ref="X68:X77" si="14">SUM(H68:J68)</f>
        <v>6</v>
      </c>
      <c r="Y68" s="43">
        <f t="shared" ref="Y68:Y77" si="15">SUM(K68:M68)</f>
        <v>3</v>
      </c>
      <c r="Z68" s="42">
        <f t="shared" ref="Z68:Z77" si="16">SUM(N68:P68)</f>
        <v>7</v>
      </c>
    </row>
    <row r="69" spans="1:26" x14ac:dyDescent="0.3">
      <c r="A69" s="45" t="s">
        <v>147</v>
      </c>
      <c r="B69" s="48"/>
      <c r="C69" s="48"/>
      <c r="D69" s="48">
        <v>2</v>
      </c>
      <c r="E69" s="48"/>
      <c r="F69" s="48">
        <v>2</v>
      </c>
      <c r="G69" s="48">
        <v>1</v>
      </c>
      <c r="H69" s="48"/>
      <c r="I69" s="48">
        <v>1</v>
      </c>
      <c r="J69" s="48">
        <v>1</v>
      </c>
      <c r="K69" s="48">
        <v>3</v>
      </c>
      <c r="L69" s="48">
        <v>2</v>
      </c>
      <c r="M69" s="48">
        <v>2</v>
      </c>
      <c r="N69" s="48">
        <v>3</v>
      </c>
      <c r="O69" s="48"/>
      <c r="P69" s="48">
        <v>3</v>
      </c>
      <c r="Q69" s="34">
        <f t="shared" si="10"/>
        <v>20</v>
      </c>
      <c r="R69" s="32">
        <f t="shared" si="11"/>
        <v>6.666666666666667</v>
      </c>
      <c r="S69" s="37">
        <f t="shared" si="9"/>
        <v>6</v>
      </c>
      <c r="T69" s="24">
        <f t="shared" si="9"/>
        <v>5</v>
      </c>
      <c r="U69" s="37">
        <f t="shared" si="9"/>
        <v>9</v>
      </c>
      <c r="V69" s="42">
        <f t="shared" si="12"/>
        <v>2</v>
      </c>
      <c r="W69" s="43">
        <f t="shared" si="13"/>
        <v>3</v>
      </c>
      <c r="X69" s="42">
        <f t="shared" si="14"/>
        <v>2</v>
      </c>
      <c r="Y69" s="43">
        <f t="shared" si="15"/>
        <v>7</v>
      </c>
      <c r="Z69" s="42">
        <f t="shared" si="16"/>
        <v>6</v>
      </c>
    </row>
    <row r="70" spans="1:26" x14ac:dyDescent="0.3">
      <c r="A70" s="45" t="s">
        <v>149</v>
      </c>
      <c r="B70" s="48"/>
      <c r="C70" s="48"/>
      <c r="D70" s="48">
        <v>1</v>
      </c>
      <c r="E70" s="48"/>
      <c r="F70" s="48"/>
      <c r="G70" s="48">
        <v>1</v>
      </c>
      <c r="H70" s="48"/>
      <c r="I70" s="48">
        <v>1</v>
      </c>
      <c r="J70" s="48"/>
      <c r="K70" s="48"/>
      <c r="L70" s="48"/>
      <c r="M70" s="48"/>
      <c r="N70" s="48">
        <v>1</v>
      </c>
      <c r="O70" s="48"/>
      <c r="P70" s="48">
        <v>4</v>
      </c>
      <c r="Q70" s="34">
        <f t="shared" si="10"/>
        <v>8</v>
      </c>
      <c r="R70" s="32">
        <f t="shared" si="11"/>
        <v>2.6666666666666665</v>
      </c>
      <c r="S70" s="37">
        <f t="shared" si="9"/>
        <v>1</v>
      </c>
      <c r="T70" s="24">
        <f t="shared" si="9"/>
        <v>1</v>
      </c>
      <c r="U70" s="37">
        <f t="shared" si="9"/>
        <v>6</v>
      </c>
      <c r="V70" s="42">
        <f t="shared" si="12"/>
        <v>1</v>
      </c>
      <c r="W70" s="43">
        <f t="shared" si="13"/>
        <v>1</v>
      </c>
      <c r="X70" s="42">
        <f t="shared" si="14"/>
        <v>1</v>
      </c>
      <c r="Y70" s="43">
        <f t="shared" si="15"/>
        <v>0</v>
      </c>
      <c r="Z70" s="42">
        <f t="shared" si="16"/>
        <v>5</v>
      </c>
    </row>
    <row r="71" spans="1:26" x14ac:dyDescent="0.3">
      <c r="A71" s="45" t="s">
        <v>150</v>
      </c>
      <c r="B71" s="48">
        <v>1</v>
      </c>
      <c r="C71" s="48"/>
      <c r="D71" s="48"/>
      <c r="E71" s="48"/>
      <c r="F71" s="48"/>
      <c r="G71" s="48"/>
      <c r="H71" s="48">
        <v>1</v>
      </c>
      <c r="I71"/>
      <c r="J71" s="48"/>
      <c r="K71" s="48">
        <v>5</v>
      </c>
      <c r="L71" s="48">
        <v>3</v>
      </c>
      <c r="M71" s="48">
        <v>2</v>
      </c>
      <c r="N71" s="48">
        <v>5</v>
      </c>
      <c r="O71" s="48">
        <v>5</v>
      </c>
      <c r="P71" s="48">
        <v>3</v>
      </c>
      <c r="Q71" s="34">
        <f t="shared" si="10"/>
        <v>25</v>
      </c>
      <c r="R71" s="32">
        <f t="shared" si="11"/>
        <v>8.3333333333333339</v>
      </c>
      <c r="S71" s="37">
        <f t="shared" si="9"/>
        <v>12</v>
      </c>
      <c r="T71" s="24">
        <f t="shared" si="9"/>
        <v>8</v>
      </c>
      <c r="U71" s="37">
        <f t="shared" si="9"/>
        <v>5</v>
      </c>
      <c r="V71" s="42">
        <f t="shared" si="12"/>
        <v>1</v>
      </c>
      <c r="W71" s="43">
        <f t="shared" si="13"/>
        <v>0</v>
      </c>
      <c r="X71" s="42">
        <f t="shared" si="14"/>
        <v>1</v>
      </c>
      <c r="Y71" s="43">
        <f t="shared" si="15"/>
        <v>10</v>
      </c>
      <c r="Z71" s="42">
        <f t="shared" si="16"/>
        <v>13</v>
      </c>
    </row>
    <row r="72" spans="1:26" x14ac:dyDescent="0.3">
      <c r="A72" s="45" t="s">
        <v>152</v>
      </c>
      <c r="B72" s="48">
        <v>6</v>
      </c>
      <c r="C72" s="48">
        <v>4</v>
      </c>
      <c r="D72" s="48">
        <v>3</v>
      </c>
      <c r="E72" s="48">
        <v>13</v>
      </c>
      <c r="F72" s="48">
        <v>3</v>
      </c>
      <c r="G72" s="48">
        <v>8</v>
      </c>
      <c r="H72" s="48">
        <v>3</v>
      </c>
      <c r="I72" s="48">
        <v>4</v>
      </c>
      <c r="J72" s="48">
        <v>6</v>
      </c>
      <c r="K72" s="48">
        <v>6</v>
      </c>
      <c r="L72" s="48">
        <v>8</v>
      </c>
      <c r="M72" s="48">
        <v>7</v>
      </c>
      <c r="N72" s="48">
        <v>7</v>
      </c>
      <c r="O72" s="48">
        <v>3</v>
      </c>
      <c r="P72" s="48">
        <v>6</v>
      </c>
      <c r="Q72" s="34">
        <f t="shared" si="10"/>
        <v>87</v>
      </c>
      <c r="R72" s="32">
        <f t="shared" si="11"/>
        <v>29</v>
      </c>
      <c r="S72" s="37">
        <f t="shared" si="9"/>
        <v>35</v>
      </c>
      <c r="T72" s="24">
        <f t="shared" si="9"/>
        <v>22</v>
      </c>
      <c r="U72" s="37">
        <f t="shared" si="9"/>
        <v>30</v>
      </c>
      <c r="V72" s="42">
        <f t="shared" si="12"/>
        <v>13</v>
      </c>
      <c r="W72" s="43">
        <f t="shared" si="13"/>
        <v>24</v>
      </c>
      <c r="X72" s="42">
        <f t="shared" si="14"/>
        <v>13</v>
      </c>
      <c r="Y72" s="43">
        <f t="shared" si="15"/>
        <v>21</v>
      </c>
      <c r="Z72" s="42">
        <f t="shared" si="16"/>
        <v>16</v>
      </c>
    </row>
    <row r="73" spans="1:26" x14ac:dyDescent="0.3">
      <c r="A73" s="45" t="s">
        <v>153</v>
      </c>
      <c r="B73" s="48"/>
      <c r="C73" s="48">
        <v>4</v>
      </c>
      <c r="D73" s="48"/>
      <c r="E73" s="48"/>
      <c r="F73" s="48"/>
      <c r="G73" s="48">
        <v>11</v>
      </c>
      <c r="H73" s="48"/>
      <c r="I73" s="48">
        <v>13</v>
      </c>
      <c r="J73" s="48">
        <v>6</v>
      </c>
      <c r="K73" s="48">
        <v>3</v>
      </c>
      <c r="L73" s="48">
        <v>6</v>
      </c>
      <c r="M73" s="48">
        <v>6</v>
      </c>
      <c r="N73" s="48"/>
      <c r="O73" s="48"/>
      <c r="P73" s="48">
        <v>4</v>
      </c>
      <c r="Q73" s="34">
        <f t="shared" si="10"/>
        <v>53</v>
      </c>
      <c r="R73" s="32">
        <f t="shared" si="11"/>
        <v>17.666666666666668</v>
      </c>
      <c r="S73" s="37">
        <f t="shared" si="9"/>
        <v>3</v>
      </c>
      <c r="T73" s="24">
        <f t="shared" si="9"/>
        <v>23</v>
      </c>
      <c r="U73" s="37">
        <f t="shared" si="9"/>
        <v>27</v>
      </c>
      <c r="V73" s="42">
        <f t="shared" si="12"/>
        <v>4</v>
      </c>
      <c r="W73" s="43">
        <f t="shared" si="13"/>
        <v>11</v>
      </c>
      <c r="X73" s="42">
        <f t="shared" si="14"/>
        <v>19</v>
      </c>
      <c r="Y73" s="43">
        <f t="shared" si="15"/>
        <v>15</v>
      </c>
      <c r="Z73" s="42">
        <f t="shared" si="16"/>
        <v>4</v>
      </c>
    </row>
    <row r="74" spans="1:26" x14ac:dyDescent="0.3">
      <c r="A74" s="45" t="s">
        <v>154</v>
      </c>
      <c r="B74" s="48"/>
      <c r="C74" s="48"/>
      <c r="D74" s="48">
        <v>3</v>
      </c>
      <c r="E74" s="48"/>
      <c r="F74" s="48"/>
      <c r="G74" s="48">
        <v>2</v>
      </c>
      <c r="H74" s="48"/>
      <c r="I74" s="48">
        <v>2</v>
      </c>
      <c r="J74" s="48"/>
      <c r="K74" s="48">
        <v>3</v>
      </c>
      <c r="L74" s="48"/>
      <c r="M74" s="48"/>
      <c r="N74" s="48">
        <v>2</v>
      </c>
      <c r="O74" s="48"/>
      <c r="P74" s="48"/>
      <c r="Q74" s="34">
        <f t="shared" si="10"/>
        <v>12</v>
      </c>
      <c r="R74" s="32">
        <f t="shared" si="11"/>
        <v>4</v>
      </c>
      <c r="S74" s="37">
        <f t="shared" si="9"/>
        <v>5</v>
      </c>
      <c r="T74" s="24">
        <f t="shared" si="9"/>
        <v>2</v>
      </c>
      <c r="U74" s="37">
        <f t="shared" si="9"/>
        <v>5</v>
      </c>
      <c r="V74" s="42">
        <f t="shared" si="12"/>
        <v>3</v>
      </c>
      <c r="W74" s="43">
        <f t="shared" si="13"/>
        <v>2</v>
      </c>
      <c r="X74" s="42">
        <f t="shared" si="14"/>
        <v>2</v>
      </c>
      <c r="Y74" s="43">
        <f t="shared" si="15"/>
        <v>3</v>
      </c>
      <c r="Z74" s="42">
        <f t="shared" si="16"/>
        <v>2</v>
      </c>
    </row>
    <row r="75" spans="1:26" x14ac:dyDescent="0.3">
      <c r="A75" s="45" t="s">
        <v>155</v>
      </c>
      <c r="B75" s="48"/>
      <c r="C75" s="48"/>
      <c r="D75" s="48"/>
      <c r="E75" s="48"/>
      <c r="F75" s="48"/>
      <c r="G75" s="48"/>
      <c r="H75" s="48"/>
      <c r="I75" s="48"/>
      <c r="J75" s="48"/>
      <c r="K75" s="48"/>
      <c r="L75" s="48">
        <v>1</v>
      </c>
      <c r="M75" s="48">
        <v>1</v>
      </c>
      <c r="N75" s="48">
        <v>2</v>
      </c>
      <c r="O75" s="48"/>
      <c r="P75" s="48"/>
      <c r="Q75" s="34">
        <f t="shared" si="10"/>
        <v>4</v>
      </c>
      <c r="R75" s="32">
        <f t="shared" si="11"/>
        <v>1.3333333333333333</v>
      </c>
      <c r="S75" s="37">
        <f t="shared" si="9"/>
        <v>2</v>
      </c>
      <c r="T75" s="24">
        <f t="shared" si="9"/>
        <v>1</v>
      </c>
      <c r="U75" s="37">
        <f t="shared" si="9"/>
        <v>1</v>
      </c>
      <c r="V75" s="42">
        <f t="shared" si="12"/>
        <v>0</v>
      </c>
      <c r="W75" s="43">
        <f t="shared" si="13"/>
        <v>0</v>
      </c>
      <c r="X75" s="42">
        <f t="shared" si="14"/>
        <v>0</v>
      </c>
      <c r="Y75" s="43">
        <f t="shared" si="15"/>
        <v>2</v>
      </c>
      <c r="Z75" s="42">
        <f t="shared" si="16"/>
        <v>2</v>
      </c>
    </row>
    <row r="76" spans="1:26" x14ac:dyDescent="0.3">
      <c r="A76" s="46" t="s">
        <v>157</v>
      </c>
      <c r="B76" s="48"/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48"/>
      <c r="N76" s="48">
        <v>1</v>
      </c>
      <c r="O76" s="49"/>
      <c r="P76" s="49"/>
      <c r="Q76" s="34">
        <f t="shared" si="10"/>
        <v>1</v>
      </c>
      <c r="R76" s="32">
        <f t="shared" si="11"/>
        <v>0.33333333333333331</v>
      </c>
      <c r="S76" s="37">
        <f t="shared" si="9"/>
        <v>1</v>
      </c>
      <c r="T76" s="24">
        <f t="shared" si="9"/>
        <v>0</v>
      </c>
      <c r="U76" s="37">
        <f t="shared" si="9"/>
        <v>0</v>
      </c>
      <c r="V76" s="42">
        <f t="shared" si="12"/>
        <v>0</v>
      </c>
      <c r="W76" s="43">
        <f t="shared" si="13"/>
        <v>0</v>
      </c>
      <c r="X76" s="42">
        <f t="shared" si="14"/>
        <v>0</v>
      </c>
      <c r="Y76" s="43">
        <f t="shared" si="15"/>
        <v>0</v>
      </c>
      <c r="Z76" s="42">
        <f t="shared" si="16"/>
        <v>1</v>
      </c>
    </row>
    <row r="77" spans="1:26" x14ac:dyDescent="0.3">
      <c r="A77" s="47" t="s">
        <v>158</v>
      </c>
      <c r="B77" s="51"/>
      <c r="C77" s="51">
        <v>1</v>
      </c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>
        <v>3</v>
      </c>
      <c r="O77" s="52"/>
      <c r="P77" s="52"/>
      <c r="Q77" s="34">
        <f t="shared" si="10"/>
        <v>4</v>
      </c>
      <c r="R77" s="32">
        <f t="shared" si="11"/>
        <v>1.3333333333333333</v>
      </c>
      <c r="S77" s="37">
        <f t="shared" si="9"/>
        <v>3</v>
      </c>
      <c r="T77" s="24">
        <f t="shared" si="9"/>
        <v>1</v>
      </c>
      <c r="U77" s="37">
        <f t="shared" si="9"/>
        <v>0</v>
      </c>
      <c r="V77" s="42">
        <f t="shared" si="12"/>
        <v>1</v>
      </c>
      <c r="W77" s="43">
        <f t="shared" si="13"/>
        <v>0</v>
      </c>
      <c r="X77" s="42">
        <f t="shared" si="14"/>
        <v>0</v>
      </c>
      <c r="Y77" s="43">
        <f t="shared" si="15"/>
        <v>0</v>
      </c>
      <c r="Z77" s="42">
        <f t="shared" si="16"/>
        <v>3</v>
      </c>
    </row>
    <row r="78" spans="1:26" x14ac:dyDescent="0.3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</row>
    <row r="79" spans="1:26" x14ac:dyDescent="0.3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 s="35">
        <f>SUM(Q3:Q78)</f>
        <v>1251</v>
      </c>
      <c r="R79" s="31">
        <f>Q79/3</f>
        <v>417</v>
      </c>
      <c r="S79" s="35">
        <f>SUM(S3:S78)</f>
        <v>476</v>
      </c>
      <c r="T79" s="35">
        <f t="shared" ref="T79:Z79" si="17">SUM(T3:T78)</f>
        <v>348</v>
      </c>
      <c r="U79" s="35">
        <f t="shared" si="17"/>
        <v>427</v>
      </c>
      <c r="V79" s="35">
        <f t="shared" si="17"/>
        <v>239</v>
      </c>
      <c r="W79" s="35">
        <f t="shared" si="17"/>
        <v>322</v>
      </c>
      <c r="X79" s="35">
        <f t="shared" si="17"/>
        <v>233</v>
      </c>
      <c r="Y79" s="35">
        <f t="shared" si="17"/>
        <v>219</v>
      </c>
      <c r="Z79" s="35">
        <f t="shared" si="17"/>
        <v>238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2B404-0E55-4899-BC4A-9031CA7E12A1}">
  <dimension ref="A1:E4"/>
  <sheetViews>
    <sheetView workbookViewId="0">
      <selection activeCell="D16" sqref="D16"/>
    </sheetView>
  </sheetViews>
  <sheetFormatPr defaultRowHeight="14.4" x14ac:dyDescent="0.3"/>
  <cols>
    <col min="1" max="1" width="12.33203125" bestFit="1" customWidth="1"/>
  </cols>
  <sheetData>
    <row r="1" spans="1:5" x14ac:dyDescent="0.3">
      <c r="B1" t="s">
        <v>6</v>
      </c>
      <c r="C1" t="s">
        <v>7</v>
      </c>
      <c r="D1" t="s">
        <v>8</v>
      </c>
      <c r="E1" t="s">
        <v>5</v>
      </c>
    </row>
    <row r="2" spans="1:5" x14ac:dyDescent="0.3">
      <c r="A2" t="s">
        <v>16</v>
      </c>
    </row>
    <row r="3" spans="1:5" x14ac:dyDescent="0.3">
      <c r="A3" t="s">
        <v>25</v>
      </c>
    </row>
    <row r="4" spans="1:5" x14ac:dyDescent="0.3">
      <c r="A4" t="s">
        <v>26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1</vt:i4>
      </vt:variant>
    </vt:vector>
  </HeadingPairs>
  <TitlesOfParts>
    <vt:vector size="5" baseType="lpstr">
      <vt:lpstr>Lista de espécies - Tabela</vt:lpstr>
      <vt:lpstr>Coleta de dados</vt:lpstr>
      <vt:lpstr>Metadados</vt:lpstr>
      <vt:lpstr>Planilha3</vt:lpstr>
      <vt:lpstr>_2A_CAMPANHA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Alexandre Almeida</dc:creator>
  <cp:lastModifiedBy>Alexandre Almeida</cp:lastModifiedBy>
  <dcterms:created xsi:type="dcterms:W3CDTF">2021-05-24T12:50:43Z</dcterms:created>
  <dcterms:modified xsi:type="dcterms:W3CDTF">2021-12-28T04:33:01Z</dcterms:modified>
</cp:coreProperties>
</file>